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U:\RZN\FAQ's\Arbeitshilfe Maßnahmenübersicht\"/>
    </mc:Choice>
  </mc:AlternateContent>
  <bookViews>
    <workbookView xWindow="0" yWindow="1800" windowWidth="26910" windowHeight="9210"/>
  </bookViews>
  <sheets>
    <sheet name="Arbeitshilfe " sheetId="6" r:id="rId1"/>
    <sheet name="Arbeitshilfe XXL" sheetId="7" r:id="rId2"/>
  </sheets>
  <definedNames>
    <definedName name="_xlnm.Print_Area" localSheetId="0">'Arbeitshilfe '!$B$1:$Z$52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1" i="7" l="1"/>
  <c r="U81" i="7"/>
  <c r="S81" i="7"/>
  <c r="R81" i="7"/>
  <c r="K80" i="7"/>
  <c r="V73" i="7"/>
  <c r="T73" i="7"/>
  <c r="R73" i="7"/>
  <c r="V72" i="7"/>
  <c r="T72" i="7"/>
  <c r="R72" i="7"/>
  <c r="V71" i="7"/>
  <c r="T71" i="7"/>
  <c r="R71" i="7"/>
  <c r="V70" i="7"/>
  <c r="T70" i="7"/>
  <c r="R70" i="7"/>
  <c r="V69" i="7"/>
  <c r="T69" i="7"/>
  <c r="R69" i="7"/>
  <c r="U67" i="7"/>
  <c r="S67" i="7"/>
  <c r="Q67" i="7"/>
  <c r="U66" i="7"/>
  <c r="S66" i="7"/>
  <c r="Q66" i="7"/>
  <c r="U65" i="7"/>
  <c r="S65" i="7"/>
  <c r="Q65" i="7"/>
  <c r="U64" i="7"/>
  <c r="S64" i="7"/>
  <c r="Q64" i="7"/>
  <c r="U63" i="7"/>
  <c r="S63" i="7"/>
  <c r="Q63" i="7"/>
  <c r="U62" i="7"/>
  <c r="S62" i="7"/>
  <c r="Q62" i="7"/>
  <c r="U61" i="7"/>
  <c r="S61" i="7"/>
  <c r="Q61" i="7"/>
  <c r="U60" i="7"/>
  <c r="S60" i="7"/>
  <c r="Q60" i="7"/>
  <c r="U59" i="7"/>
  <c r="S59" i="7"/>
  <c r="Q59" i="7"/>
  <c r="U58" i="7"/>
  <c r="S58" i="7"/>
  <c r="Q58" i="7"/>
  <c r="U57" i="7"/>
  <c r="S57" i="7"/>
  <c r="Q57" i="7"/>
  <c r="U56" i="7"/>
  <c r="S56" i="7"/>
  <c r="Q56" i="7"/>
  <c r="U55" i="7"/>
  <c r="S55" i="7"/>
  <c r="Q55" i="7"/>
  <c r="U54" i="7"/>
  <c r="S54" i="7"/>
  <c r="Q54" i="7"/>
  <c r="U53" i="7"/>
  <c r="S53" i="7"/>
  <c r="Q53" i="7"/>
  <c r="U52" i="7"/>
  <c r="S52" i="7"/>
  <c r="Q52" i="7"/>
  <c r="U51" i="7"/>
  <c r="S51" i="7"/>
  <c r="Q51" i="7"/>
  <c r="U50" i="7"/>
  <c r="S50" i="7"/>
  <c r="Q50" i="7"/>
  <c r="U49" i="7"/>
  <c r="S49" i="7"/>
  <c r="Q49" i="7"/>
  <c r="U48" i="7"/>
  <c r="S48" i="7"/>
  <c r="Q48" i="7"/>
  <c r="U47" i="7"/>
  <c r="S47" i="7"/>
  <c r="Q47" i="7"/>
  <c r="U46" i="7"/>
  <c r="S46" i="7"/>
  <c r="Q46" i="7"/>
  <c r="U45" i="7"/>
  <c r="S45" i="7"/>
  <c r="Q45" i="7"/>
  <c r="U44" i="7"/>
  <c r="S44" i="7"/>
  <c r="Q44" i="7"/>
  <c r="U43" i="7"/>
  <c r="S43" i="7"/>
  <c r="Q43" i="7"/>
  <c r="U42" i="7"/>
  <c r="S42" i="7"/>
  <c r="Q42" i="7"/>
  <c r="U41" i="7"/>
  <c r="S41" i="7"/>
  <c r="Q41" i="7"/>
  <c r="U40" i="7"/>
  <c r="S40" i="7"/>
  <c r="Q40" i="7"/>
  <c r="U39" i="7"/>
  <c r="S39" i="7"/>
  <c r="Q39" i="7"/>
  <c r="U38" i="7"/>
  <c r="S38" i="7"/>
  <c r="Q38" i="7"/>
  <c r="U37" i="7"/>
  <c r="S37" i="7"/>
  <c r="Q37" i="7"/>
  <c r="U36" i="7"/>
  <c r="S36" i="7"/>
  <c r="Q36" i="7"/>
  <c r="U35" i="7"/>
  <c r="S35" i="7"/>
  <c r="Q35" i="7"/>
  <c r="U34" i="7"/>
  <c r="S34" i="7"/>
  <c r="Q34" i="7"/>
  <c r="U33" i="7"/>
  <c r="S33" i="7"/>
  <c r="Q33" i="7"/>
  <c r="U32" i="7"/>
  <c r="S32" i="7"/>
  <c r="Q32" i="7"/>
  <c r="U31" i="7"/>
  <c r="S31" i="7"/>
  <c r="Q31" i="7"/>
  <c r="U30" i="7"/>
  <c r="S30" i="7"/>
  <c r="Q30" i="7"/>
  <c r="U29" i="7"/>
  <c r="S29" i="7"/>
  <c r="Q29" i="7"/>
  <c r="U28" i="7"/>
  <c r="S28" i="7"/>
  <c r="Q28" i="7"/>
  <c r="U27" i="7"/>
  <c r="S27" i="7"/>
  <c r="Q27" i="7"/>
  <c r="U26" i="7"/>
  <c r="S26" i="7"/>
  <c r="Q26" i="7"/>
  <c r="U25" i="7"/>
  <c r="S25" i="7"/>
  <c r="Q25" i="7"/>
  <c r="U24" i="7"/>
  <c r="S24" i="7"/>
  <c r="Q24" i="7"/>
  <c r="U23" i="7"/>
  <c r="S23" i="7"/>
  <c r="Q23" i="7"/>
  <c r="U22" i="7"/>
  <c r="S22" i="7"/>
  <c r="Q22" i="7"/>
  <c r="U21" i="7"/>
  <c r="S21" i="7"/>
  <c r="Q21" i="7"/>
  <c r="U20" i="7"/>
  <c r="S20" i="7"/>
  <c r="Q20" i="7"/>
  <c r="U19" i="7"/>
  <c r="S19" i="7"/>
  <c r="Q19" i="7"/>
  <c r="U18" i="7"/>
  <c r="S18" i="7"/>
  <c r="Q18" i="7"/>
  <c r="M17" i="7"/>
  <c r="V14" i="7"/>
  <c r="T14" i="7"/>
  <c r="R14" i="7"/>
  <c r="M14" i="7"/>
  <c r="V13" i="7"/>
  <c r="T13" i="7"/>
  <c r="R13" i="7"/>
  <c r="M13" i="7"/>
  <c r="V12" i="7"/>
  <c r="T12" i="7"/>
  <c r="R12" i="7"/>
  <c r="M12" i="7"/>
  <c r="V11" i="7"/>
  <c r="T11" i="7"/>
  <c r="R11" i="7"/>
  <c r="M11" i="7"/>
  <c r="V10" i="7"/>
  <c r="T10" i="7"/>
  <c r="R10" i="7"/>
  <c r="Q75" i="7" s="1"/>
  <c r="M10" i="7"/>
  <c r="M15" i="7" s="1"/>
  <c r="N76" i="7" s="1"/>
  <c r="U9" i="7"/>
  <c r="S9" i="7"/>
  <c r="R9" i="7"/>
  <c r="M9" i="7"/>
  <c r="O81" i="7" l="1"/>
  <c r="S75" i="7"/>
  <c r="U75" i="7"/>
  <c r="N75" i="7"/>
  <c r="O80" i="7"/>
  <c r="X75" i="7" l="1"/>
  <c r="Y75" i="7" s="1"/>
  <c r="K50" i="6" l="1"/>
  <c r="Q36" i="6" l="1"/>
  <c r="S36" i="6"/>
  <c r="U36" i="6"/>
  <c r="Q37" i="6"/>
  <c r="S37" i="6"/>
  <c r="U37" i="6"/>
  <c r="Q35" i="6"/>
  <c r="M10" i="6" l="1"/>
  <c r="M11" i="6" l="1"/>
  <c r="M12" i="6"/>
  <c r="M9" i="6" l="1"/>
  <c r="O50" i="6" l="1"/>
  <c r="R39" i="6"/>
  <c r="U9" i="6"/>
  <c r="S9" i="6"/>
  <c r="R9" i="6"/>
  <c r="Q21" i="6" l="1"/>
  <c r="Q22" i="6"/>
  <c r="R10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S32" i="6"/>
  <c r="S33" i="6"/>
  <c r="S34" i="6"/>
  <c r="S35" i="6"/>
  <c r="S21" i="6"/>
  <c r="S22" i="6"/>
  <c r="S23" i="6"/>
  <c r="S24" i="6"/>
  <c r="S25" i="6"/>
  <c r="S26" i="6"/>
  <c r="S27" i="6"/>
  <c r="S28" i="6"/>
  <c r="S29" i="6"/>
  <c r="S30" i="6"/>
  <c r="S31" i="6"/>
  <c r="S20" i="6"/>
  <c r="S18" i="6"/>
  <c r="V40" i="6"/>
  <c r="V41" i="6"/>
  <c r="V42" i="6"/>
  <c r="V43" i="6"/>
  <c r="T40" i="6"/>
  <c r="T41" i="6"/>
  <c r="T42" i="6"/>
  <c r="T43" i="6"/>
  <c r="V39" i="6"/>
  <c r="T39" i="6"/>
  <c r="R40" i="6"/>
  <c r="R41" i="6"/>
  <c r="R42" i="6"/>
  <c r="R43" i="6"/>
  <c r="R11" i="6"/>
  <c r="V11" i="6"/>
  <c r="V12" i="6"/>
  <c r="V13" i="6"/>
  <c r="V14" i="6"/>
  <c r="T13" i="6"/>
  <c r="T14" i="6"/>
  <c r="R13" i="6"/>
  <c r="R14" i="6"/>
  <c r="T12" i="6" l="1"/>
  <c r="R12" i="6"/>
  <c r="T11" i="6"/>
  <c r="V10" i="6"/>
  <c r="T10" i="6"/>
  <c r="M17" i="6"/>
  <c r="Q34" i="6"/>
  <c r="O51" i="6" l="1"/>
  <c r="U51" i="6"/>
  <c r="S51" i="6"/>
  <c r="R51" i="6"/>
  <c r="M13" i="6"/>
  <c r="M14" i="6"/>
  <c r="X51" i="6"/>
  <c r="Q33" i="6"/>
  <c r="Q32" i="6"/>
  <c r="Q31" i="6"/>
  <c r="Q30" i="6"/>
  <c r="Q29" i="6"/>
  <c r="Q28" i="6"/>
  <c r="Q27" i="6"/>
  <c r="Q26" i="6"/>
  <c r="Q25" i="6"/>
  <c r="Q24" i="6"/>
  <c r="Q23" i="6"/>
  <c r="Q20" i="6"/>
  <c r="U19" i="6"/>
  <c r="S19" i="6"/>
  <c r="S45" i="6" s="1"/>
  <c r="Q19" i="6"/>
  <c r="U18" i="6"/>
  <c r="Q18" i="6"/>
  <c r="N45" i="6" l="1"/>
  <c r="U45" i="6"/>
  <c r="Q45" i="6"/>
  <c r="M15" i="6"/>
  <c r="N46" i="6" s="1"/>
  <c r="X45" i="6" l="1"/>
  <c r="Y45" i="6" s="1"/>
</calcChain>
</file>

<file path=xl/comments1.xml><?xml version="1.0" encoding="utf-8"?>
<comments xmlns="http://schemas.openxmlformats.org/spreadsheetml/2006/main">
  <authors>
    <author>Manz, Anke (MdI)</author>
  </authors>
  <commentList>
    <comment ref="N45" authorId="0" shapeId="0">
      <text>
        <r>
          <rPr>
            <b/>
            <u/>
            <sz val="9"/>
            <color indexed="81"/>
            <rFont val="Segoe UI"/>
            <family val="2"/>
          </rPr>
          <t>Obergrenze: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Max.</t>
        </r>
        <r>
          <rPr>
            <b/>
            <sz val="9"/>
            <color indexed="81"/>
            <rFont val="Segoe UI"/>
            <family val="2"/>
          </rPr>
          <t xml:space="preserve"> 5 %</t>
        </r>
        <r>
          <rPr>
            <sz val="9"/>
            <color indexed="81"/>
            <rFont val="Segoe UI"/>
            <family val="2"/>
          </rPr>
          <t xml:space="preserve"> der beantragten Zuwendung für  nicht-investive Maßnahmen, hier: zusätzl. Personal-/Planungs- und Beratungskosten gemäß § 2 Abs. 3
</t>
        </r>
      </text>
    </comment>
    <comment ref="N46" authorId="0" shapeId="0">
      <text>
        <r>
          <rPr>
            <b/>
            <sz val="9"/>
            <color indexed="81"/>
            <rFont val="Segoe UI"/>
            <family val="2"/>
          </rPr>
          <t>Obergrenze:</t>
        </r>
        <r>
          <rPr>
            <sz val="9"/>
            <color indexed="81"/>
            <rFont val="Segoe UI"/>
            <family val="2"/>
          </rPr>
          <t xml:space="preserve">
Max.</t>
        </r>
        <r>
          <rPr>
            <b/>
            <sz val="9"/>
            <color indexed="81"/>
            <rFont val="Segoe UI"/>
            <family val="2"/>
          </rPr>
          <t xml:space="preserve"> 25 % </t>
        </r>
        <r>
          <rPr>
            <sz val="9"/>
            <color indexed="81"/>
            <rFont val="Segoe UI"/>
            <family val="2"/>
          </rPr>
          <t xml:space="preserve">der beantragten Zuwendung für  nicht-investive Maßnahmen insgesamt
</t>
        </r>
      </text>
    </comment>
  </commentList>
</comments>
</file>

<file path=xl/comments2.xml><?xml version="1.0" encoding="utf-8"?>
<comments xmlns="http://schemas.openxmlformats.org/spreadsheetml/2006/main">
  <authors>
    <author>Manz, Anke (MdI)</author>
  </authors>
  <commentList>
    <comment ref="N75" authorId="0" shapeId="0">
      <text>
        <r>
          <rPr>
            <b/>
            <u/>
            <sz val="9"/>
            <color indexed="81"/>
            <rFont val="Segoe UI"/>
            <family val="2"/>
          </rPr>
          <t>Obergrenze: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>Max.</t>
        </r>
        <r>
          <rPr>
            <b/>
            <sz val="9"/>
            <color indexed="81"/>
            <rFont val="Segoe UI"/>
            <family val="2"/>
          </rPr>
          <t xml:space="preserve"> 5 %</t>
        </r>
        <r>
          <rPr>
            <sz val="9"/>
            <color indexed="81"/>
            <rFont val="Segoe UI"/>
            <family val="2"/>
          </rPr>
          <t xml:space="preserve"> der beantragten Zuwendung für  nicht-investive Maßnahmen, hier: zusätzl. Personal-/Planungs- und Beratungskosten gemäß § 2 Abs. 3
</t>
        </r>
      </text>
    </comment>
    <comment ref="N76" authorId="0" shapeId="0">
      <text>
        <r>
          <rPr>
            <b/>
            <sz val="9"/>
            <color indexed="81"/>
            <rFont val="Segoe UI"/>
            <family val="2"/>
          </rPr>
          <t>Obergrenze:</t>
        </r>
        <r>
          <rPr>
            <sz val="9"/>
            <color indexed="81"/>
            <rFont val="Segoe UI"/>
            <family val="2"/>
          </rPr>
          <t xml:space="preserve">
Max.</t>
        </r>
        <r>
          <rPr>
            <b/>
            <sz val="9"/>
            <color indexed="81"/>
            <rFont val="Segoe UI"/>
            <family val="2"/>
          </rPr>
          <t xml:space="preserve"> 25 % </t>
        </r>
        <r>
          <rPr>
            <sz val="9"/>
            <color indexed="81"/>
            <rFont val="Segoe UI"/>
            <family val="2"/>
          </rPr>
          <t xml:space="preserve">der beantragten Zuwendung für  nicht-investive Maßnahmen insgesamt
</t>
        </r>
      </text>
    </comment>
  </commentList>
</comments>
</file>

<file path=xl/sharedStrings.xml><?xml version="1.0" encoding="utf-8"?>
<sst xmlns="http://schemas.openxmlformats.org/spreadsheetml/2006/main" count="76" uniqueCount="34">
  <si>
    <t>Zuordnung zu Kapitel I - III</t>
  </si>
  <si>
    <t>Lfd. 
Nr.</t>
  </si>
  <si>
    <t>Kapitel I</t>
  </si>
  <si>
    <t>Kapitel II</t>
  </si>
  <si>
    <t>Kapitel III</t>
  </si>
  <si>
    <t>Abweichung vom Gesamtbudget</t>
  </si>
  <si>
    <t>Zielwert</t>
  </si>
  <si>
    <t>Ziffern
Positivliste</t>
  </si>
  <si>
    <t>maximal 100 %</t>
  </si>
  <si>
    <t>Zuwendung</t>
  </si>
  <si>
    <t>Zwischensumme 
Spalte 8 - 10</t>
  </si>
  <si>
    <t xml:space="preserve"> </t>
  </si>
  <si>
    <r>
      <rPr>
        <i/>
        <u/>
        <sz val="10"/>
        <color theme="1"/>
        <rFont val="Arial"/>
        <family val="2"/>
      </rPr>
      <t>nachrichtlich:</t>
    </r>
    <r>
      <rPr>
        <i/>
        <sz val="10"/>
        <color theme="1"/>
        <rFont val="Arial"/>
        <family val="2"/>
      </rPr>
      <t xml:space="preserve">
voraussichtlich zuwendungsfähige </t>
    </r>
    <r>
      <rPr>
        <b/>
        <i/>
        <sz val="10"/>
        <color theme="1"/>
        <rFont val="Arial"/>
        <family val="2"/>
      </rPr>
      <t>Gesamtkosten</t>
    </r>
  </si>
  <si>
    <r>
      <t xml:space="preserve"> </t>
    </r>
    <r>
      <rPr>
        <b/>
        <sz val="28"/>
        <color theme="0"/>
        <rFont val="Arial"/>
        <family val="2"/>
      </rPr>
      <t xml:space="preserve"> R.Z.N. Arbeitshilfe  "Maßnahmenübersicht" </t>
    </r>
  </si>
  <si>
    <t>Zwischensumme</t>
  </si>
  <si>
    <r>
      <rPr>
        <b/>
        <sz val="14"/>
        <color theme="1"/>
        <rFont val="Arial"/>
        <family val="2"/>
      </rPr>
      <t xml:space="preserve">Projekt </t>
    </r>
    <r>
      <rPr>
        <sz val="14"/>
        <color theme="1"/>
        <rFont val="Arial"/>
        <family val="2"/>
      </rPr>
      <t>(Kurzbezeichnung)</t>
    </r>
  </si>
  <si>
    <t xml:space="preserve">  B. Maßnahmen entsprechend der Positivliste:</t>
  </si>
  <si>
    <t xml:space="preserve">  C. Maßnahmen außerhalb der Positivliste:</t>
  </si>
  <si>
    <r>
      <t xml:space="preserve">beantragte 
</t>
    </r>
    <r>
      <rPr>
        <b/>
        <sz val="14"/>
        <color theme="1"/>
        <rFont val="Arial"/>
        <family val="2"/>
      </rPr>
      <t>Zuwendung</t>
    </r>
  </si>
  <si>
    <t>Kapitel I - III</t>
  </si>
  <si>
    <t>Kontrollzeilen</t>
  </si>
  <si>
    <t>Kontrollspalten</t>
  </si>
  <si>
    <t>insgesamt</t>
  </si>
  <si>
    <r>
      <rPr>
        <b/>
        <sz val="20"/>
        <color theme="0"/>
        <rFont val="Arial"/>
        <family val="2"/>
      </rPr>
      <t xml:space="preserve">Gesamtbudget (GB) in € </t>
    </r>
    <r>
      <rPr>
        <b/>
        <sz val="16"/>
        <color theme="0"/>
        <rFont val="Arial"/>
        <family val="2"/>
      </rPr>
      <t xml:space="preserve">
</t>
    </r>
    <r>
      <rPr>
        <b/>
        <i/>
        <sz val="14"/>
        <color theme="0"/>
        <rFont val="Arial"/>
        <family val="2"/>
      </rPr>
      <t>(100 v.H.)</t>
    </r>
  </si>
  <si>
    <r>
      <t xml:space="preserve">&gt;&gt; </t>
    </r>
    <r>
      <rPr>
        <b/>
        <sz val="16"/>
        <color theme="0"/>
        <rFont val="Arial"/>
        <family val="2"/>
      </rPr>
      <t>Grenzwerte</t>
    </r>
    <r>
      <rPr>
        <b/>
        <i/>
        <sz val="16"/>
        <color theme="0"/>
        <rFont val="Arial"/>
        <family val="2"/>
      </rPr>
      <t xml:space="preserve"> für die beantragte Zuwendung &lt;&lt;</t>
    </r>
  </si>
  <si>
    <r>
      <t xml:space="preserve">Beantragte Zuwendung </t>
    </r>
    <r>
      <rPr>
        <b/>
        <i/>
        <sz val="14"/>
        <color theme="0"/>
        <rFont val="Arial"/>
        <family val="2"/>
      </rPr>
      <t>gesamt</t>
    </r>
  </si>
  <si>
    <r>
      <rPr>
        <b/>
        <sz val="11"/>
        <color rgb="FFFF0000"/>
        <rFont val="Arial"/>
        <family val="2"/>
      </rPr>
      <t>darin enthaltene</t>
    </r>
    <r>
      <rPr>
        <sz val="11"/>
        <color theme="1"/>
        <rFont val="Arial"/>
        <family val="2"/>
      </rPr>
      <t xml:space="preserve"> 
Zuwendung für 
</t>
    </r>
    <r>
      <rPr>
        <b/>
        <sz val="11"/>
        <color theme="1"/>
        <rFont val="Arial"/>
        <family val="2"/>
      </rPr>
      <t>nicht-investive Kosten</t>
    </r>
  </si>
  <si>
    <t>max. 55%</t>
  </si>
  <si>
    <t>max. 30%</t>
  </si>
  <si>
    <t xml:space="preserve">
</t>
  </si>
  <si>
    <t xml:space="preserve">
= maximal 25% </t>
  </si>
  <si>
    <t>Maßnahmenträger</t>
  </si>
  <si>
    <t>für nicht-investive Kosten max. von der Zuwendung</t>
  </si>
  <si>
    <r>
      <t xml:space="preserve"> A.  Zusätzliche Personal-/Planungs- und Beratungskosten gemäß § 2 Abs. 3:
</t>
    </r>
    <r>
      <rPr>
        <i/>
        <sz val="11"/>
        <color theme="0"/>
        <rFont val="Arial"/>
        <family val="2"/>
      </rPr>
      <t xml:space="preserve">= maximal 5% der bentragten Zuwendung über alle Maßnhmen hinweg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</si>
</sst>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;;;"/>
  </numFmts>
  <fonts count="48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16"/>
      <color theme="1"/>
      <name val="Arial"/>
      <family val="2"/>
    </font>
    <font>
      <b/>
      <sz val="18"/>
      <color rgb="FFFF0000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i/>
      <sz val="11"/>
      <color theme="1"/>
      <name val="Arial"/>
      <family val="2"/>
    </font>
    <font>
      <b/>
      <sz val="10"/>
      <name val="Arial"/>
      <family val="2"/>
    </font>
    <font>
      <b/>
      <i/>
      <sz val="20"/>
      <color theme="0"/>
      <name val="Arial"/>
      <family val="2"/>
    </font>
    <font>
      <b/>
      <i/>
      <sz val="16"/>
      <color rgb="FFFF0000"/>
      <name val="Arial"/>
      <family val="2"/>
    </font>
    <font>
      <b/>
      <sz val="14"/>
      <name val="Arial"/>
      <family val="2"/>
    </font>
    <font>
      <sz val="72"/>
      <color rgb="FFFF00FF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Arial"/>
      <family val="2"/>
    </font>
    <font>
      <b/>
      <sz val="28"/>
      <color theme="0"/>
      <name val="Arial"/>
      <family val="2"/>
    </font>
    <font>
      <i/>
      <sz val="9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b/>
      <i/>
      <sz val="12"/>
      <color rgb="FFBA2847"/>
      <name val="Arial"/>
      <family val="2"/>
    </font>
    <font>
      <b/>
      <sz val="11"/>
      <color rgb="FFB31D33"/>
      <name val="Arial"/>
      <family val="2"/>
    </font>
    <font>
      <i/>
      <sz val="11"/>
      <color theme="0"/>
      <name val="Arial"/>
      <family val="2"/>
    </font>
    <font>
      <b/>
      <sz val="26"/>
      <color theme="0"/>
      <name val="Arial"/>
      <family val="2"/>
    </font>
    <font>
      <b/>
      <i/>
      <sz val="18"/>
      <color rgb="FFB31D33"/>
      <name val="Arial"/>
      <family val="2"/>
    </font>
    <font>
      <b/>
      <sz val="20"/>
      <name val="Arial"/>
      <family val="2"/>
    </font>
    <font>
      <b/>
      <i/>
      <sz val="14"/>
      <color theme="0"/>
      <name val="Arial"/>
      <family val="2"/>
    </font>
    <font>
      <b/>
      <u/>
      <sz val="9"/>
      <color indexed="81"/>
      <name val="Segoe UI"/>
      <family val="2"/>
    </font>
    <font>
      <b/>
      <i/>
      <sz val="12"/>
      <color rgb="FFB31D33"/>
      <name val="Arial"/>
      <family val="2"/>
    </font>
    <font>
      <b/>
      <sz val="12"/>
      <color rgb="FFB31D33"/>
      <name val="Arial"/>
      <family val="2"/>
    </font>
    <font>
      <b/>
      <i/>
      <sz val="16"/>
      <color theme="0"/>
      <name val="Arial"/>
      <family val="2"/>
    </font>
    <font>
      <sz val="11"/>
      <color theme="1" tint="0.499984740745262"/>
      <name val="Arial"/>
      <family val="2"/>
    </font>
    <font>
      <sz val="11"/>
      <color theme="0" tint="-4.9989318521683403E-2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316BB1"/>
        <bgColor rgb="FF95FAFF"/>
      </patternFill>
    </fill>
    <fill>
      <patternFill patternType="solid">
        <fgColor rgb="FF1E416C"/>
        <bgColor indexed="64"/>
      </patternFill>
    </fill>
    <fill>
      <patternFill patternType="solid">
        <fgColor rgb="FFE2C3F3"/>
        <bgColor indexed="64"/>
      </patternFill>
    </fill>
    <fill>
      <patternFill patternType="solid">
        <fgColor rgb="FFC485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rgb="FFCF9DEB"/>
        <bgColor indexed="64"/>
      </patternFill>
    </fill>
    <fill>
      <patternFill patternType="gray0625">
        <fgColor rgb="FF00B0F0"/>
        <bgColor rgb="FF1E416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rgb="FF95FAFF"/>
      </patternFill>
    </fill>
    <fill>
      <patternFill patternType="solid">
        <fgColor theme="0" tint="-0.14996795556505021"/>
        <bgColor rgb="FF00B0F0"/>
      </patternFill>
    </fill>
    <fill>
      <patternFill patternType="gray0625">
        <bgColor theme="5" tint="0.39994506668294322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71D33"/>
        <bgColor indexed="64"/>
      </patternFill>
    </fill>
  </fills>
  <borders count="8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 diagonalDown="1">
      <left/>
      <right/>
      <top/>
      <bottom style="double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4" borderId="0" applyNumberFormat="0" applyBorder="0" applyAlignment="0" applyProtection="0"/>
  </cellStyleXfs>
  <cellXfs count="351">
    <xf numFmtId="0" fontId="0" fillId="0" borderId="0" xfId="0"/>
    <xf numFmtId="0" fontId="7" fillId="3" borderId="0" xfId="0" applyFont="1" applyFill="1" applyProtection="1"/>
    <xf numFmtId="0" fontId="7" fillId="0" borderId="0" xfId="0" applyFont="1" applyProtection="1"/>
    <xf numFmtId="0" fontId="6" fillId="3" borderId="0" xfId="0" applyFont="1" applyFill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9" fillId="3" borderId="0" xfId="0" applyFont="1" applyFill="1" applyAlignment="1" applyProtection="1"/>
    <xf numFmtId="0" fontId="7" fillId="3" borderId="0" xfId="0" applyFont="1" applyFill="1" applyAlignment="1" applyProtection="1"/>
    <xf numFmtId="0" fontId="7" fillId="3" borderId="0" xfId="0" applyFont="1" applyFill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0" borderId="0" xfId="0" applyFont="1" applyBorder="1" applyProtection="1"/>
    <xf numFmtId="0" fontId="7" fillId="3" borderId="23" xfId="0" applyFont="1" applyFill="1" applyBorder="1" applyProtection="1"/>
    <xf numFmtId="0" fontId="7" fillId="3" borderId="0" xfId="0" applyFont="1" applyFill="1" applyBorder="1" applyProtection="1"/>
    <xf numFmtId="43" fontId="7" fillId="3" borderId="0" xfId="0" applyNumberFormat="1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horizontal="center"/>
    </xf>
    <xf numFmtId="0" fontId="7" fillId="3" borderId="22" xfId="0" applyFont="1" applyFill="1" applyBorder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Alignment="1">
      <alignment horizontal="center"/>
    </xf>
    <xf numFmtId="0" fontId="33" fillId="3" borderId="0" xfId="0" applyFont="1" applyFill="1" applyBorder="1" applyAlignment="1" applyProtection="1">
      <alignment horizontal="center" vertical="center" wrapText="1"/>
    </xf>
    <xf numFmtId="43" fontId="23" fillId="3" borderId="0" xfId="0" applyNumberFormat="1" applyFont="1" applyFill="1" applyBorder="1" applyAlignment="1" applyProtection="1">
      <alignment horizontal="center" vertical="center"/>
    </xf>
    <xf numFmtId="0" fontId="36" fillId="7" borderId="46" xfId="0" applyFont="1" applyFill="1" applyBorder="1" applyAlignment="1" applyProtection="1">
      <alignment vertical="center"/>
    </xf>
    <xf numFmtId="43" fontId="7" fillId="7" borderId="46" xfId="0" applyNumberFormat="1" applyFont="1" applyFill="1" applyBorder="1" applyAlignment="1" applyProtection="1">
      <alignment vertical="center"/>
    </xf>
    <xf numFmtId="0" fontId="7" fillId="7" borderId="6" xfId="0" applyFont="1" applyFill="1" applyBorder="1" applyAlignment="1" applyProtection="1">
      <alignment horizontal="center"/>
    </xf>
    <xf numFmtId="43" fontId="7" fillId="7" borderId="44" xfId="0" applyNumberFormat="1" applyFont="1" applyFill="1" applyBorder="1" applyProtection="1"/>
    <xf numFmtId="0" fontId="7" fillId="2" borderId="0" xfId="0" applyFont="1" applyFill="1" applyProtection="1"/>
    <xf numFmtId="43" fontId="34" fillId="3" borderId="0" xfId="0" applyNumberFormat="1" applyFont="1" applyFill="1" applyBorder="1" applyAlignment="1" applyProtection="1">
      <alignment vertical="center"/>
    </xf>
    <xf numFmtId="43" fontId="39" fillId="11" borderId="28" xfId="1" applyNumberFormat="1" applyFont="1" applyFill="1" applyBorder="1" applyAlignment="1" applyProtection="1">
      <alignment vertical="center"/>
    </xf>
    <xf numFmtId="43" fontId="39" fillId="11" borderId="63" xfId="1" applyNumberFormat="1" applyFont="1" applyFill="1" applyBorder="1" applyAlignment="1" applyProtection="1">
      <alignment vertical="center"/>
    </xf>
    <xf numFmtId="43" fontId="43" fillId="7" borderId="8" xfId="1" applyNumberFormat="1" applyFont="1" applyFill="1" applyBorder="1" applyAlignment="1" applyProtection="1">
      <alignment vertical="center"/>
    </xf>
    <xf numFmtId="43" fontId="43" fillId="7" borderId="6" xfId="1" applyNumberFormat="1" applyFont="1" applyFill="1" applyBorder="1" applyAlignment="1" applyProtection="1">
      <alignment vertical="center"/>
    </xf>
    <xf numFmtId="43" fontId="43" fillId="7" borderId="44" xfId="1" applyNumberFormat="1" applyFont="1" applyFill="1" applyBorder="1" applyAlignment="1" applyProtection="1">
      <alignment vertical="center"/>
    </xf>
    <xf numFmtId="43" fontId="43" fillId="7" borderId="30" xfId="1" applyNumberFormat="1" applyFont="1" applyFill="1" applyBorder="1" applyAlignment="1" applyProtection="1">
      <alignment vertical="center"/>
    </xf>
    <xf numFmtId="0" fontId="15" fillId="9" borderId="14" xfId="0" applyFont="1" applyFill="1" applyBorder="1" applyAlignment="1" applyProtection="1">
      <alignment horizontal="center" vertical="center"/>
      <protection locked="0"/>
    </xf>
    <xf numFmtId="0" fontId="15" fillId="9" borderId="9" xfId="0" applyFont="1" applyFill="1" applyBorder="1" applyAlignment="1" applyProtection="1">
      <alignment horizontal="center" vertical="center" wrapText="1"/>
      <protection locked="0"/>
    </xf>
    <xf numFmtId="0" fontId="15" fillId="9" borderId="9" xfId="0" applyFont="1" applyFill="1" applyBorder="1" applyAlignment="1" applyProtection="1">
      <alignment horizontal="center" vertical="center"/>
      <protection locked="0"/>
    </xf>
    <xf numFmtId="0" fontId="15" fillId="9" borderId="29" xfId="0" applyFont="1" applyFill="1" applyBorder="1" applyAlignment="1" applyProtection="1">
      <alignment horizontal="center" vertical="center"/>
      <protection locked="0"/>
    </xf>
    <xf numFmtId="0" fontId="28" fillId="2" borderId="68" xfId="0" applyFont="1" applyFill="1" applyBorder="1" applyAlignment="1" applyProtection="1">
      <alignment horizontal="center" vertical="center" wrapText="1"/>
    </xf>
    <xf numFmtId="43" fontId="15" fillId="9" borderId="15" xfId="1" applyNumberFormat="1" applyFont="1" applyFill="1" applyBorder="1" applyAlignment="1" applyProtection="1">
      <protection locked="0"/>
    </xf>
    <xf numFmtId="43" fontId="15" fillId="9" borderId="74" xfId="1" applyNumberFormat="1" applyFont="1" applyFill="1" applyBorder="1" applyAlignment="1" applyProtection="1">
      <protection locked="0"/>
    </xf>
    <xf numFmtId="0" fontId="14" fillId="6" borderId="14" xfId="0" applyFont="1" applyFill="1" applyBorder="1" applyAlignment="1" applyProtection="1">
      <alignment vertical="center" wrapText="1"/>
    </xf>
    <xf numFmtId="43" fontId="7" fillId="3" borderId="19" xfId="0" applyNumberFormat="1" applyFont="1" applyFill="1" applyBorder="1" applyAlignment="1" applyProtection="1">
      <alignment vertical="center"/>
    </xf>
    <xf numFmtId="0" fontId="7" fillId="3" borderId="0" xfId="0" applyFont="1" applyFill="1" applyBorder="1" applyProtection="1">
      <protection locked="0"/>
    </xf>
    <xf numFmtId="165" fontId="17" fillId="3" borderId="0" xfId="1" applyNumberFormat="1" applyFont="1" applyFill="1" applyBorder="1" applyProtection="1">
      <protection locked="0"/>
    </xf>
    <xf numFmtId="43" fontId="15" fillId="3" borderId="0" xfId="1" applyNumberFormat="1" applyFont="1" applyFill="1" applyBorder="1" applyProtection="1">
      <protection locked="0"/>
    </xf>
    <xf numFmtId="43" fontId="15" fillId="3" borderId="19" xfId="1" applyNumberFormat="1" applyFont="1" applyFill="1" applyBorder="1" applyAlignment="1" applyProtection="1">
      <alignment horizontal="center"/>
      <protection locked="0"/>
    </xf>
    <xf numFmtId="43" fontId="15" fillId="3" borderId="0" xfId="1" applyNumberFormat="1" applyFont="1" applyFill="1" applyBorder="1" applyAlignment="1" applyProtection="1">
      <alignment horizontal="center"/>
      <protection locked="0"/>
    </xf>
    <xf numFmtId="43" fontId="15" fillId="3" borderId="19" xfId="1" applyNumberFormat="1" applyFont="1" applyFill="1" applyBorder="1" applyAlignment="1" applyProtection="1">
      <alignment horizontal="center" vertical="center"/>
    </xf>
    <xf numFmtId="43" fontId="18" fillId="3" borderId="0" xfId="0" applyNumberFormat="1" applyFont="1" applyFill="1" applyBorder="1" applyAlignment="1" applyProtection="1">
      <alignment horizontal="right" vertical="center"/>
    </xf>
    <xf numFmtId="43" fontId="34" fillId="3" borderId="19" xfId="0" applyNumberFormat="1" applyFont="1" applyFill="1" applyBorder="1" applyAlignment="1" applyProtection="1">
      <alignment vertical="center"/>
    </xf>
    <xf numFmtId="43" fontId="21" fillId="3" borderId="20" xfId="0" applyNumberFormat="1" applyFont="1" applyFill="1" applyBorder="1" applyAlignment="1" applyProtection="1">
      <alignment horizontal="right" vertical="center"/>
    </xf>
    <xf numFmtId="9" fontId="27" fillId="6" borderId="0" xfId="0" applyNumberFormat="1" applyFont="1" applyFill="1" applyBorder="1" applyAlignment="1" applyProtection="1">
      <alignment horizontal="right" vertical="center" wrapText="1"/>
    </xf>
    <xf numFmtId="43" fontId="32" fillId="9" borderId="15" xfId="1" applyNumberFormat="1" applyFont="1" applyFill="1" applyBorder="1" applyProtection="1">
      <protection locked="0"/>
    </xf>
    <xf numFmtId="43" fontId="32" fillId="9" borderId="68" xfId="1" applyNumberFormat="1" applyFont="1" applyFill="1" applyBorder="1" applyProtection="1">
      <protection locked="0"/>
    </xf>
    <xf numFmtId="0" fontId="7" fillId="3" borderId="0" xfId="0" applyNumberFormat="1" applyFont="1" applyFill="1" applyBorder="1" applyProtection="1">
      <protection locked="0"/>
    </xf>
    <xf numFmtId="0" fontId="7" fillId="0" borderId="69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vertical="center"/>
    </xf>
    <xf numFmtId="43" fontId="38" fillId="14" borderId="23" xfId="1" applyFont="1" applyFill="1" applyBorder="1" applyAlignment="1" applyProtection="1">
      <alignment horizontal="center" vertical="center"/>
      <protection locked="0"/>
    </xf>
    <xf numFmtId="0" fontId="7" fillId="3" borderId="22" xfId="0" applyNumberFormat="1" applyFont="1" applyFill="1" applyBorder="1" applyProtection="1">
      <protection locked="0"/>
    </xf>
    <xf numFmtId="0" fontId="7" fillId="3" borderId="22" xfId="0" applyFont="1" applyFill="1" applyBorder="1" applyProtection="1">
      <protection locked="0"/>
    </xf>
    <xf numFmtId="0" fontId="19" fillId="3" borderId="50" xfId="0" applyFont="1" applyFill="1" applyBorder="1" applyAlignment="1" applyProtection="1">
      <alignment horizontal="center" vertical="center"/>
    </xf>
    <xf numFmtId="0" fontId="24" fillId="15" borderId="23" xfId="0" applyFont="1" applyFill="1" applyBorder="1" applyAlignment="1" applyProtection="1">
      <alignment horizontal="left" vertical="top" wrapText="1"/>
    </xf>
    <xf numFmtId="43" fontId="38" fillId="14" borderId="41" xfId="1" applyFont="1" applyFill="1" applyBorder="1" applyAlignment="1" applyProtection="1">
      <alignment horizontal="center" vertical="center"/>
      <protection locked="0"/>
    </xf>
    <xf numFmtId="0" fontId="19" fillId="3" borderId="41" xfId="0" applyFont="1" applyFill="1" applyBorder="1" applyAlignment="1" applyProtection="1">
      <alignment horizontal="center" vertical="center"/>
    </xf>
    <xf numFmtId="0" fontId="15" fillId="3" borderId="20" xfId="0" applyFont="1" applyFill="1" applyBorder="1" applyAlignment="1" applyProtection="1">
      <alignment horizontal="center" vertical="center"/>
      <protection locked="0"/>
    </xf>
    <xf numFmtId="0" fontId="7" fillId="9" borderId="5" xfId="0" applyFont="1" applyFill="1" applyBorder="1" applyAlignment="1" applyProtection="1">
      <alignment horizontal="center" vertical="center"/>
      <protection locked="0"/>
    </xf>
    <xf numFmtId="0" fontId="7" fillId="9" borderId="7" xfId="0" applyNumberFormat="1" applyFont="1" applyFill="1" applyBorder="1" applyAlignment="1" applyProtection="1">
      <alignment horizontal="center" vertical="center"/>
      <protection locked="0"/>
    </xf>
    <xf numFmtId="0" fontId="7" fillId="9" borderId="11" xfId="0" applyFont="1" applyFill="1" applyBorder="1" applyAlignment="1" applyProtection="1">
      <alignment horizontal="center" vertical="center"/>
      <protection locked="0"/>
    </xf>
    <xf numFmtId="0" fontId="7" fillId="9" borderId="12" xfId="0" applyNumberFormat="1" applyFont="1" applyFill="1" applyBorder="1" applyAlignment="1" applyProtection="1">
      <alignment horizontal="center" vertical="center"/>
      <protection locked="0"/>
    </xf>
    <xf numFmtId="0" fontId="7" fillId="9" borderId="5" xfId="0" applyFont="1" applyFill="1" applyBorder="1" applyAlignment="1" applyProtection="1">
      <alignment horizontal="left" vertical="center"/>
      <protection locked="0"/>
    </xf>
    <xf numFmtId="43" fontId="15" fillId="9" borderId="15" xfId="1" applyNumberFormat="1" applyFont="1" applyFill="1" applyBorder="1" applyAlignment="1" applyProtection="1">
      <alignment horizontal="left" vertical="center"/>
      <protection locked="0"/>
    </xf>
    <xf numFmtId="0" fontId="7" fillId="9" borderId="11" xfId="0" applyFont="1" applyFill="1" applyBorder="1" applyAlignment="1" applyProtection="1">
      <alignment horizontal="left" vertical="center"/>
      <protection locked="0"/>
    </xf>
    <xf numFmtId="0" fontId="7" fillId="9" borderId="24" xfId="0" applyFont="1" applyFill="1" applyBorder="1" applyAlignment="1" applyProtection="1">
      <alignment horizontal="left" vertical="center"/>
      <protection locked="0"/>
    </xf>
    <xf numFmtId="0" fontId="7" fillId="9" borderId="30" xfId="0" applyFont="1" applyFill="1" applyBorder="1" applyAlignment="1" applyProtection="1">
      <alignment horizontal="left" vertical="center"/>
      <protection locked="0"/>
    </xf>
    <xf numFmtId="0" fontId="7" fillId="9" borderId="12" xfId="0" applyFont="1" applyFill="1" applyBorder="1" applyAlignment="1" applyProtection="1">
      <alignment horizontal="left" vertical="center"/>
      <protection locked="0"/>
    </xf>
    <xf numFmtId="43" fontId="17" fillId="9" borderId="16" xfId="1" applyNumberFormat="1" applyFont="1" applyFill="1" applyBorder="1" applyAlignment="1" applyProtection="1">
      <alignment vertical="center"/>
      <protection locked="0"/>
    </xf>
    <xf numFmtId="43" fontId="17" fillId="9" borderId="16" xfId="1" applyNumberFormat="1" applyFont="1" applyFill="1" applyBorder="1" applyAlignment="1" applyProtection="1">
      <alignment horizontal="right" vertical="center"/>
      <protection locked="0"/>
    </xf>
    <xf numFmtId="0" fontId="14" fillId="6" borderId="16" xfId="0" applyFont="1" applyFill="1" applyBorder="1" applyAlignment="1" applyProtection="1">
      <alignment horizontal="center" vertical="center" wrapText="1"/>
    </xf>
    <xf numFmtId="165" fontId="17" fillId="9" borderId="16" xfId="1" applyNumberFormat="1" applyFont="1" applyFill="1" applyBorder="1" applyAlignment="1" applyProtection="1">
      <alignment horizontal="right" vertical="center"/>
      <protection locked="0"/>
    </xf>
    <xf numFmtId="165" fontId="17" fillId="9" borderId="18" xfId="1" applyNumberFormat="1" applyFont="1" applyFill="1" applyBorder="1" applyAlignment="1" applyProtection="1">
      <alignment horizontal="right" vertical="center"/>
      <protection locked="0"/>
    </xf>
    <xf numFmtId="165" fontId="17" fillId="9" borderId="73" xfId="1" applyNumberFormat="1" applyFont="1" applyFill="1" applyBorder="1" applyAlignment="1" applyProtection="1">
      <alignment horizontal="right" vertical="center"/>
      <protection locked="0"/>
    </xf>
    <xf numFmtId="9" fontId="43" fillId="7" borderId="9" xfId="1" applyNumberFormat="1" applyFont="1" applyFill="1" applyBorder="1" applyAlignment="1" applyProtection="1">
      <alignment horizontal="right" vertical="center"/>
    </xf>
    <xf numFmtId="9" fontId="43" fillId="7" borderId="29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36" fillId="7" borderId="0" xfId="0" applyFont="1" applyFill="1" applyBorder="1" applyAlignment="1" applyProtection="1">
      <alignment vertical="center"/>
    </xf>
    <xf numFmtId="0" fontId="7" fillId="0" borderId="0" xfId="0" applyFont="1" applyFill="1" applyProtection="1"/>
    <xf numFmtId="43" fontId="34" fillId="2" borderId="23" xfId="0" applyNumberFormat="1" applyFont="1" applyFill="1" applyBorder="1" applyAlignment="1" applyProtection="1">
      <alignment vertical="center"/>
    </xf>
    <xf numFmtId="43" fontId="43" fillId="7" borderId="19" xfId="1" applyNumberFormat="1" applyFont="1" applyFill="1" applyBorder="1" applyAlignment="1" applyProtection="1">
      <alignment vertical="center"/>
    </xf>
    <xf numFmtId="43" fontId="32" fillId="3" borderId="0" xfId="1" applyNumberFormat="1" applyFont="1" applyFill="1" applyBorder="1" applyProtection="1">
      <protection locked="0"/>
    </xf>
    <xf numFmtId="43" fontId="32" fillId="3" borderId="19" xfId="1" applyNumberFormat="1" applyFont="1" applyFill="1" applyBorder="1" applyProtection="1">
      <protection locked="0"/>
    </xf>
    <xf numFmtId="43" fontId="43" fillId="7" borderId="13" xfId="1" applyNumberFormat="1" applyFont="1" applyFill="1" applyBorder="1" applyAlignment="1" applyProtection="1">
      <alignment vertical="center"/>
    </xf>
    <xf numFmtId="9" fontId="43" fillId="7" borderId="11" xfId="0" applyNumberFormat="1" applyFont="1" applyFill="1" applyBorder="1" applyAlignment="1" applyProtection="1">
      <alignment horizontal="center" vertical="center"/>
    </xf>
    <xf numFmtId="43" fontId="35" fillId="7" borderId="17" xfId="1" applyNumberFormat="1" applyFont="1" applyFill="1" applyBorder="1" applyAlignment="1" applyProtection="1">
      <alignment horizontal="center" vertical="center"/>
    </xf>
    <xf numFmtId="43" fontId="18" fillId="3" borderId="20" xfId="0" applyNumberFormat="1" applyFont="1" applyFill="1" applyBorder="1" applyAlignment="1" applyProtection="1">
      <alignment horizontal="right" vertical="center"/>
    </xf>
    <xf numFmtId="43" fontId="32" fillId="9" borderId="51" xfId="0" applyNumberFormat="1" applyFont="1" applyFill="1" applyBorder="1" applyAlignment="1" applyProtection="1">
      <alignment horizontal="center"/>
      <protection locked="0"/>
    </xf>
    <xf numFmtId="43" fontId="32" fillId="9" borderId="38" xfId="0" applyNumberFormat="1" applyFont="1" applyFill="1" applyBorder="1" applyAlignment="1" applyProtection="1">
      <alignment horizontal="center"/>
      <protection locked="0"/>
    </xf>
    <xf numFmtId="165" fontId="31" fillId="9" borderId="13" xfId="3" applyNumberFormat="1" applyFont="1" applyFill="1" applyBorder="1" applyAlignment="1" applyProtection="1">
      <alignment vertical="center"/>
      <protection locked="0"/>
    </xf>
    <xf numFmtId="165" fontId="31" fillId="9" borderId="51" xfId="3" applyNumberFormat="1" applyFont="1" applyFill="1" applyBorder="1" applyAlignment="1" applyProtection="1">
      <alignment vertical="center"/>
      <protection locked="0"/>
    </xf>
    <xf numFmtId="165" fontId="31" fillId="9" borderId="13" xfId="3" applyNumberFormat="1" applyFont="1" applyFill="1" applyBorder="1" applyAlignment="1" applyProtection="1">
      <protection locked="0"/>
    </xf>
    <xf numFmtId="165" fontId="31" fillId="9" borderId="51" xfId="3" applyNumberFormat="1" applyFont="1" applyFill="1" applyBorder="1" applyAlignment="1" applyProtection="1">
      <protection locked="0"/>
    </xf>
    <xf numFmtId="165" fontId="31" fillId="4" borderId="51" xfId="3" applyNumberFormat="1" applyFont="1" applyBorder="1" applyAlignment="1" applyProtection="1">
      <alignment vertical="center"/>
      <protection hidden="1"/>
    </xf>
    <xf numFmtId="165" fontId="31" fillId="4" borderId="51" xfId="3" applyNumberFormat="1" applyFont="1" applyBorder="1" applyAlignment="1" applyProtection="1">
      <protection hidden="1"/>
    </xf>
    <xf numFmtId="0" fontId="7" fillId="0" borderId="0" xfId="0" applyFont="1" applyProtection="1">
      <protection hidden="1"/>
    </xf>
    <xf numFmtId="165" fontId="31" fillId="4" borderId="11" xfId="3" applyNumberFormat="1" applyFont="1" applyBorder="1" applyAlignment="1" applyProtection="1">
      <alignment vertical="center"/>
      <protection hidden="1"/>
    </xf>
    <xf numFmtId="165" fontId="31" fillId="4" borderId="11" xfId="3" applyNumberFormat="1" applyFont="1" applyBorder="1" applyAlignment="1" applyProtection="1">
      <protection hidden="1"/>
    </xf>
    <xf numFmtId="165" fontId="31" fillId="4" borderId="62" xfId="3" applyNumberFormat="1" applyFont="1" applyBorder="1" applyAlignment="1" applyProtection="1">
      <alignment vertical="center"/>
      <protection hidden="1"/>
    </xf>
    <xf numFmtId="0" fontId="7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43" fontId="15" fillId="9" borderId="51" xfId="1" applyNumberFormat="1" applyFont="1" applyFill="1" applyBorder="1" applyAlignment="1" applyProtection="1">
      <alignment horizontal="center"/>
    </xf>
    <xf numFmtId="43" fontId="32" fillId="9" borderId="72" xfId="1" applyNumberFormat="1" applyFont="1" applyFill="1" applyBorder="1" applyProtection="1"/>
    <xf numFmtId="43" fontId="32" fillId="9" borderId="15" xfId="1" applyNumberFormat="1" applyFont="1" applyFill="1" applyBorder="1" applyProtection="1"/>
    <xf numFmtId="43" fontId="15" fillId="9" borderId="67" xfId="1" applyNumberFormat="1" applyFont="1" applyFill="1" applyBorder="1" applyAlignment="1" applyProtection="1">
      <alignment horizontal="center"/>
    </xf>
    <xf numFmtId="43" fontId="32" fillId="9" borderId="68" xfId="1" applyNumberFormat="1" applyFont="1" applyFill="1" applyBorder="1" applyProtection="1"/>
    <xf numFmtId="166" fontId="37" fillId="6" borderId="27" xfId="2" applyNumberFormat="1" applyFont="1" applyFill="1" applyBorder="1" applyAlignment="1" applyProtection="1">
      <alignment horizontal="center" wrapText="1"/>
      <protection hidden="1"/>
    </xf>
    <xf numFmtId="166" fontId="37" fillId="6" borderId="27" xfId="0" applyNumberFormat="1" applyFont="1" applyFill="1" applyBorder="1" applyAlignment="1" applyProtection="1">
      <alignment horizontal="center"/>
      <protection hidden="1"/>
    </xf>
    <xf numFmtId="43" fontId="17" fillId="7" borderId="37" xfId="1" applyNumberFormat="1" applyFont="1" applyFill="1" applyBorder="1" applyAlignment="1" applyProtection="1">
      <alignment horizontal="right" vertical="center"/>
    </xf>
    <xf numFmtId="0" fontId="15" fillId="10" borderId="14" xfId="0" applyFont="1" applyFill="1" applyBorder="1" applyAlignment="1" applyProtection="1">
      <alignment horizontal="center" vertical="center"/>
    </xf>
    <xf numFmtId="0" fontId="7" fillId="10" borderId="12" xfId="0" applyFont="1" applyFill="1" applyBorder="1" applyAlignment="1" applyProtection="1">
      <alignment vertical="center"/>
    </xf>
    <xf numFmtId="43" fontId="17" fillId="10" borderId="16" xfId="1" applyNumberFormat="1" applyFont="1" applyFill="1" applyBorder="1" applyAlignment="1" applyProtection="1">
      <alignment vertical="center"/>
    </xf>
    <xf numFmtId="43" fontId="15" fillId="2" borderId="0" xfId="1" applyNumberFormat="1" applyFont="1" applyFill="1" applyBorder="1" applyAlignment="1" applyProtection="1">
      <alignment horizontal="center"/>
    </xf>
    <xf numFmtId="43" fontId="15" fillId="3" borderId="0" xfId="1" applyNumberFormat="1" applyFont="1" applyFill="1" applyBorder="1" applyProtection="1"/>
    <xf numFmtId="43" fontId="15" fillId="9" borderId="15" xfId="1" applyNumberFormat="1" applyFont="1" applyFill="1" applyBorder="1" applyAlignment="1" applyProtection="1">
      <alignment vertical="center"/>
      <protection locked="0"/>
    </xf>
    <xf numFmtId="43" fontId="15" fillId="9" borderId="26" xfId="1" applyNumberFormat="1" applyFont="1" applyFill="1" applyBorder="1" applyAlignment="1" applyProtection="1">
      <alignment vertical="center"/>
      <protection locked="0"/>
    </xf>
    <xf numFmtId="43" fontId="15" fillId="9" borderId="68" xfId="1" applyNumberFormat="1" applyFont="1" applyFill="1" applyBorder="1" applyAlignment="1" applyProtection="1">
      <alignment vertical="center"/>
      <protection locked="0"/>
    </xf>
    <xf numFmtId="43" fontId="32" fillId="17" borderId="51" xfId="1" applyNumberFormat="1" applyFont="1" applyFill="1" applyBorder="1" applyAlignment="1" applyProtection="1">
      <alignment vertical="center"/>
      <protection hidden="1"/>
    </xf>
    <xf numFmtId="43" fontId="32" fillId="17" borderId="51" xfId="1" applyNumberFormat="1" applyFont="1" applyFill="1" applyBorder="1" applyAlignment="1" applyProtection="1">
      <alignment vertical="center"/>
    </xf>
    <xf numFmtId="43" fontId="32" fillId="17" borderId="67" xfId="1" applyNumberFormat="1" applyFont="1" applyFill="1" applyBorder="1" applyAlignment="1" applyProtection="1">
      <alignment vertical="center"/>
    </xf>
    <xf numFmtId="43" fontId="32" fillId="17" borderId="62" xfId="1" applyNumberFormat="1" applyFont="1" applyFill="1" applyBorder="1" applyAlignment="1" applyProtection="1">
      <alignment vertical="center"/>
      <protection hidden="1"/>
    </xf>
    <xf numFmtId="43" fontId="32" fillId="17" borderId="63" xfId="1" applyNumberFormat="1" applyFont="1" applyFill="1" applyBorder="1" applyAlignment="1" applyProtection="1">
      <alignment vertical="center"/>
      <protection hidden="1"/>
    </xf>
    <xf numFmtId="0" fontId="6" fillId="18" borderId="0" xfId="0" applyFont="1" applyFill="1" applyAlignment="1" applyProtection="1">
      <alignment vertical="center"/>
    </xf>
    <xf numFmtId="0" fontId="6" fillId="18" borderId="0" xfId="0" applyFont="1" applyFill="1" applyAlignment="1" applyProtection="1">
      <alignment horizontal="center" vertical="center"/>
    </xf>
    <xf numFmtId="0" fontId="6" fillId="18" borderId="0" xfId="0" applyFont="1" applyFill="1" applyBorder="1" applyAlignment="1" applyProtection="1">
      <alignment vertical="center"/>
    </xf>
    <xf numFmtId="9" fontId="37" fillId="6" borderId="0" xfId="0" applyNumberFormat="1" applyFont="1" applyFill="1" applyBorder="1" applyAlignment="1" applyProtection="1">
      <alignment horizontal="right"/>
    </xf>
    <xf numFmtId="0" fontId="46" fillId="3" borderId="0" xfId="0" applyFont="1" applyFill="1" applyProtection="1"/>
    <xf numFmtId="0" fontId="46" fillId="3" borderId="0" xfId="0" applyFont="1" applyFill="1" applyAlignment="1" applyProtection="1">
      <alignment vertical="center"/>
    </xf>
    <xf numFmtId="0" fontId="46" fillId="3" borderId="0" xfId="0" applyFont="1" applyFill="1" applyAlignment="1" applyProtection="1"/>
    <xf numFmtId="0" fontId="47" fillId="3" borderId="0" xfId="0" applyNumberFormat="1" applyFont="1" applyFill="1" applyProtection="1"/>
    <xf numFmtId="0" fontId="47" fillId="3" borderId="0" xfId="0" applyNumberFormat="1" applyFont="1" applyFill="1" applyAlignment="1" applyProtection="1">
      <alignment vertical="center"/>
    </xf>
    <xf numFmtId="0" fontId="47" fillId="3" borderId="0" xfId="0" applyNumberFormat="1" applyFont="1" applyFill="1" applyProtection="1">
      <protection locked="0"/>
    </xf>
    <xf numFmtId="0" fontId="47" fillId="3" borderId="0" xfId="0" applyNumberFormat="1" applyFont="1" applyFill="1" applyAlignment="1" applyProtection="1">
      <protection locked="0"/>
    </xf>
    <xf numFmtId="0" fontId="47" fillId="3" borderId="0" xfId="0" applyNumberFormat="1" applyFont="1" applyFill="1" applyBorder="1" applyAlignment="1" applyProtection="1">
      <alignment vertical="center"/>
    </xf>
    <xf numFmtId="0" fontId="47" fillId="0" borderId="0" xfId="0" applyNumberFormat="1" applyFont="1" applyProtection="1"/>
    <xf numFmtId="9" fontId="27" fillId="6" borderId="0" xfId="0" applyNumberFormat="1" applyFont="1" applyFill="1" applyBorder="1" applyAlignment="1" applyProtection="1">
      <alignment horizontal="right" vertical="center" wrapText="1"/>
    </xf>
    <xf numFmtId="166" fontId="37" fillId="6" borderId="27" xfId="2" applyNumberFormat="1" applyFont="1" applyFill="1" applyBorder="1" applyAlignment="1" applyProtection="1">
      <alignment horizontal="center" wrapText="1"/>
      <protection hidden="1"/>
    </xf>
    <xf numFmtId="9" fontId="43" fillId="7" borderId="11" xfId="0" applyNumberFormat="1" applyFont="1" applyFill="1" applyBorder="1" applyAlignment="1" applyProtection="1">
      <alignment horizontal="center" vertical="center"/>
    </xf>
    <xf numFmtId="43" fontId="35" fillId="7" borderId="17" xfId="1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1" fontId="15" fillId="9" borderId="15" xfId="1" applyNumberFormat="1" applyFont="1" applyFill="1" applyBorder="1" applyAlignment="1" applyProtection="1">
      <alignment horizontal="left" vertical="center"/>
      <protection locked="0"/>
    </xf>
    <xf numFmtId="43" fontId="15" fillId="9" borderId="13" xfId="1" applyNumberFormat="1" applyFont="1" applyFill="1" applyBorder="1" applyAlignment="1" applyProtection="1">
      <alignment horizontal="left" vertical="center"/>
      <protection locked="0"/>
    </xf>
    <xf numFmtId="43" fontId="15" fillId="9" borderId="51" xfId="1" applyNumberFormat="1" applyFont="1" applyFill="1" applyBorder="1" applyAlignment="1" applyProtection="1">
      <alignment horizontal="left" vertical="center"/>
      <protection locked="0"/>
    </xf>
    <xf numFmtId="43" fontId="15" fillId="9" borderId="62" xfId="1" applyNumberFormat="1" applyFont="1" applyFill="1" applyBorder="1" applyAlignment="1" applyProtection="1">
      <alignment horizontal="left" vertical="center"/>
      <protection locked="0"/>
    </xf>
    <xf numFmtId="0" fontId="7" fillId="9" borderId="13" xfId="0" applyNumberFormat="1" applyFont="1" applyFill="1" applyBorder="1" applyAlignment="1" applyProtection="1">
      <alignment horizontal="left" vertical="center"/>
      <protection locked="0"/>
    </xf>
    <xf numFmtId="0" fontId="7" fillId="9" borderId="51" xfId="0" applyNumberFormat="1" applyFont="1" applyFill="1" applyBorder="1" applyAlignment="1" applyProtection="1">
      <alignment horizontal="left" vertical="center"/>
      <protection locked="0"/>
    </xf>
    <xf numFmtId="0" fontId="7" fillId="9" borderId="13" xfId="0" applyFont="1" applyFill="1" applyBorder="1" applyAlignment="1" applyProtection="1">
      <alignment horizontal="left" vertical="center"/>
      <protection locked="0"/>
    </xf>
    <xf numFmtId="0" fontId="7" fillId="9" borderId="51" xfId="0" applyFont="1" applyFill="1" applyBorder="1" applyAlignment="1" applyProtection="1">
      <alignment horizontal="left" vertical="center"/>
      <protection locked="0"/>
    </xf>
    <xf numFmtId="43" fontId="31" fillId="4" borderId="15" xfId="3" applyNumberFormat="1" applyFont="1" applyBorder="1" applyAlignment="1" applyProtection="1">
      <alignment horizontal="center" vertical="center"/>
      <protection hidden="1"/>
    </xf>
    <xf numFmtId="43" fontId="31" fillId="4" borderId="51" xfId="3" applyNumberFormat="1" applyFont="1" applyBorder="1" applyAlignment="1" applyProtection="1">
      <alignment horizontal="center" vertical="center"/>
      <protection hidden="1"/>
    </xf>
    <xf numFmtId="43" fontId="31" fillId="4" borderId="13" xfId="3" applyNumberFormat="1" applyFont="1" applyBorder="1" applyAlignment="1" applyProtection="1">
      <alignment horizontal="center" vertical="center"/>
      <protection hidden="1"/>
    </xf>
    <xf numFmtId="43" fontId="31" fillId="4" borderId="11" xfId="3" applyNumberFormat="1" applyFont="1" applyBorder="1" applyAlignment="1" applyProtection="1">
      <alignment horizontal="center" vertical="center"/>
      <protection hidden="1"/>
    </xf>
    <xf numFmtId="43" fontId="31" fillId="4" borderId="62" xfId="3" applyNumberFormat="1" applyFont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 wrapText="1"/>
    </xf>
    <xf numFmtId="0" fontId="14" fillId="6" borderId="11" xfId="0" applyFont="1" applyFill="1" applyBorder="1" applyAlignment="1" applyProtection="1">
      <alignment horizontal="center" vertical="center" wrapText="1"/>
    </xf>
    <xf numFmtId="9" fontId="27" fillId="6" borderId="26" xfId="0" applyNumberFormat="1" applyFont="1" applyFill="1" applyBorder="1" applyAlignment="1" applyProtection="1">
      <alignment horizontal="center" wrapText="1"/>
    </xf>
    <xf numFmtId="9" fontId="27" fillId="6" borderId="24" xfId="0" applyNumberFormat="1" applyFont="1" applyFill="1" applyBorder="1" applyAlignment="1" applyProtection="1">
      <alignment horizontal="center" wrapText="1"/>
    </xf>
    <xf numFmtId="9" fontId="27" fillId="6" borderId="37" xfId="0" applyNumberFormat="1" applyFont="1" applyFill="1" applyBorder="1" applyAlignment="1" applyProtection="1">
      <alignment horizontal="center" wrapText="1"/>
    </xf>
    <xf numFmtId="9" fontId="27" fillId="6" borderId="5" xfId="0" applyNumberFormat="1" applyFont="1" applyFill="1" applyBorder="1" applyAlignment="1" applyProtection="1">
      <alignment horizontal="center" wrapText="1"/>
    </xf>
    <xf numFmtId="43" fontId="23" fillId="7" borderId="33" xfId="0" applyNumberFormat="1" applyFont="1" applyFill="1" applyBorder="1" applyAlignment="1" applyProtection="1">
      <alignment horizontal="center" vertical="center"/>
    </xf>
    <xf numFmtId="43" fontId="23" fillId="7" borderId="34" xfId="0" applyNumberFormat="1" applyFont="1" applyFill="1" applyBorder="1" applyAlignment="1" applyProtection="1">
      <alignment horizontal="center" vertical="center"/>
    </xf>
    <xf numFmtId="43" fontId="23" fillId="7" borderId="21" xfId="0" applyNumberFormat="1" applyFont="1" applyFill="1" applyBorder="1" applyAlignment="1" applyProtection="1">
      <alignment horizontal="center" vertical="center"/>
    </xf>
    <xf numFmtId="43" fontId="23" fillId="7" borderId="42" xfId="0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center" vertical="center"/>
    </xf>
    <xf numFmtId="0" fontId="28" fillId="0" borderId="17" xfId="0" applyFont="1" applyBorder="1" applyAlignment="1" applyProtection="1">
      <alignment horizontal="center" vertical="center"/>
    </xf>
    <xf numFmtId="0" fontId="28" fillId="2" borderId="28" xfId="0" applyFont="1" applyFill="1" applyBorder="1" applyAlignment="1" applyProtection="1">
      <alignment horizontal="center" vertical="center"/>
    </xf>
    <xf numFmtId="0" fontId="28" fillId="2" borderId="63" xfId="0" applyFont="1" applyFill="1" applyBorder="1" applyAlignment="1" applyProtection="1">
      <alignment horizontal="center" vertical="center"/>
    </xf>
    <xf numFmtId="0" fontId="30" fillId="6" borderId="25" xfId="0" applyFont="1" applyFill="1" applyBorder="1" applyAlignment="1" applyProtection="1">
      <alignment horizontal="center" vertical="center" wrapText="1"/>
    </xf>
    <xf numFmtId="0" fontId="30" fillId="6" borderId="51" xfId="0" applyFont="1" applyFill="1" applyBorder="1" applyAlignment="1" applyProtection="1">
      <alignment horizontal="center" vertical="center" wrapText="1"/>
    </xf>
    <xf numFmtId="0" fontId="30" fillId="6" borderId="13" xfId="0" applyFont="1" applyFill="1" applyBorder="1" applyAlignment="1" applyProtection="1">
      <alignment horizontal="center" vertical="center" wrapText="1"/>
    </xf>
    <xf numFmtId="0" fontId="30" fillId="6" borderId="62" xfId="0" applyFont="1" applyFill="1" applyBorder="1" applyAlignment="1" applyProtection="1">
      <alignment horizontal="center" vertical="center" wrapText="1"/>
    </xf>
    <xf numFmtId="0" fontId="31" fillId="6" borderId="25" xfId="3" applyFont="1" applyFill="1" applyBorder="1" applyAlignment="1" applyProtection="1">
      <alignment horizontal="center"/>
    </xf>
    <xf numFmtId="0" fontId="31" fillId="6" borderId="24" xfId="3" applyFont="1" applyFill="1" applyBorder="1" applyAlignment="1" applyProtection="1">
      <alignment horizontal="center"/>
    </xf>
    <xf numFmtId="0" fontId="31" fillId="6" borderId="8" xfId="3" applyFont="1" applyFill="1" applyBorder="1" applyAlignment="1" applyProtection="1">
      <alignment horizontal="center"/>
    </xf>
    <xf numFmtId="0" fontId="31" fillId="6" borderId="5" xfId="3" applyFont="1" applyFill="1" applyBorder="1" applyAlignment="1" applyProtection="1">
      <alignment horizontal="center"/>
    </xf>
    <xf numFmtId="0" fontId="31" fillId="6" borderId="70" xfId="3" applyFont="1" applyFill="1" applyBorder="1" applyAlignment="1" applyProtection="1">
      <alignment horizontal="center"/>
    </xf>
    <xf numFmtId="0" fontId="31" fillId="6" borderId="66" xfId="3" applyFont="1" applyFill="1" applyBorder="1" applyAlignment="1" applyProtection="1">
      <alignment horizontal="center"/>
    </xf>
    <xf numFmtId="0" fontId="7" fillId="0" borderId="71" xfId="0" applyFont="1" applyBorder="1" applyAlignment="1" applyProtection="1">
      <alignment horizontal="center" vertical="center"/>
    </xf>
    <xf numFmtId="0" fontId="29" fillId="0" borderId="72" xfId="0" applyFont="1" applyBorder="1" applyAlignment="1" applyProtection="1">
      <alignment horizontal="center" vertical="center"/>
    </xf>
    <xf numFmtId="0" fontId="29" fillId="0" borderId="61" xfId="0" applyFont="1" applyBorder="1" applyAlignment="1" applyProtection="1">
      <alignment horizontal="center" vertical="center"/>
    </xf>
    <xf numFmtId="0" fontId="29" fillId="0" borderId="10" xfId="0" applyFont="1" applyBorder="1" applyAlignment="1" applyProtection="1">
      <alignment horizontal="center" vertical="center"/>
    </xf>
    <xf numFmtId="0" fontId="28" fillId="0" borderId="68" xfId="0" applyFont="1" applyBorder="1" applyAlignment="1" applyProtection="1">
      <alignment horizontal="center" vertical="center"/>
    </xf>
    <xf numFmtId="165" fontId="31" fillId="16" borderId="15" xfId="3" applyNumberFormat="1" applyFont="1" applyFill="1" applyBorder="1" applyAlignment="1" applyProtection="1">
      <alignment horizontal="center" vertical="center"/>
    </xf>
    <xf numFmtId="165" fontId="31" fillId="16" borderId="11" xfId="3" applyNumberFormat="1" applyFont="1" applyFill="1" applyBorder="1" applyAlignment="1" applyProtection="1">
      <alignment horizontal="center" vertical="center"/>
    </xf>
    <xf numFmtId="165" fontId="31" fillId="16" borderId="13" xfId="3" applyNumberFormat="1" applyFont="1" applyFill="1" applyBorder="1" applyAlignment="1" applyProtection="1">
      <alignment horizontal="center" vertical="center"/>
    </xf>
    <xf numFmtId="9" fontId="27" fillId="6" borderId="33" xfId="0" applyNumberFormat="1" applyFont="1" applyFill="1" applyBorder="1" applyAlignment="1" applyProtection="1">
      <alignment horizontal="center"/>
    </xf>
    <xf numFmtId="9" fontId="27" fillId="6" borderId="22" xfId="0" applyNumberFormat="1" applyFont="1" applyFill="1" applyBorder="1" applyAlignment="1" applyProtection="1">
      <alignment horizontal="center"/>
    </xf>
    <xf numFmtId="9" fontId="27" fillId="6" borderId="34" xfId="0" applyNumberFormat="1" applyFont="1" applyFill="1" applyBorder="1" applyAlignment="1" applyProtection="1">
      <alignment horizontal="center"/>
    </xf>
    <xf numFmtId="9" fontId="37" fillId="6" borderId="56" xfId="0" applyNumberFormat="1" applyFont="1" applyFill="1" applyBorder="1" applyAlignment="1" applyProtection="1">
      <alignment horizontal="right"/>
    </xf>
    <xf numFmtId="9" fontId="37" fillId="6" borderId="32" xfId="0" applyNumberFormat="1" applyFont="1" applyFill="1" applyBorder="1" applyAlignment="1" applyProtection="1">
      <alignment horizontal="right"/>
    </xf>
    <xf numFmtId="166" fontId="37" fillId="6" borderId="8" xfId="0" applyNumberFormat="1" applyFont="1" applyFill="1" applyBorder="1" applyAlignment="1" applyProtection="1">
      <alignment horizontal="center"/>
      <protection hidden="1"/>
    </xf>
    <xf numFmtId="166" fontId="37" fillId="6" borderId="5" xfId="0" applyNumberFormat="1" applyFont="1" applyFill="1" applyBorder="1" applyAlignment="1" applyProtection="1">
      <alignment horizontal="center"/>
      <protection hidden="1"/>
    </xf>
    <xf numFmtId="9" fontId="37" fillId="6" borderId="50" xfId="0" applyNumberFormat="1" applyFont="1" applyFill="1" applyBorder="1" applyAlignment="1" applyProtection="1">
      <alignment horizontal="right"/>
    </xf>
    <xf numFmtId="166" fontId="37" fillId="6" borderId="66" xfId="0" applyNumberFormat="1" applyFont="1" applyFill="1" applyBorder="1" applyAlignment="1" applyProtection="1">
      <alignment horizontal="center"/>
      <protection hidden="1"/>
    </xf>
    <xf numFmtId="0" fontId="19" fillId="18" borderId="33" xfId="0" applyFont="1" applyFill="1" applyBorder="1" applyAlignment="1" applyProtection="1">
      <alignment horizontal="center" vertical="center"/>
    </xf>
    <xf numFmtId="0" fontId="20" fillId="18" borderId="34" xfId="0" applyFont="1" applyFill="1" applyBorder="1" applyAlignment="1" applyProtection="1">
      <alignment horizontal="center" vertical="center"/>
    </xf>
    <xf numFmtId="0" fontId="20" fillId="18" borderId="23" xfId="0" applyFont="1" applyFill="1" applyBorder="1" applyAlignment="1" applyProtection="1">
      <alignment horizontal="center" vertical="center"/>
    </xf>
    <xf numFmtId="0" fontId="20" fillId="18" borderId="50" xfId="0" applyFont="1" applyFill="1" applyBorder="1" applyAlignment="1" applyProtection="1">
      <alignment horizontal="center" vertical="center"/>
    </xf>
    <xf numFmtId="0" fontId="29" fillId="0" borderId="36" xfId="0" applyFont="1" applyBorder="1" applyAlignment="1" applyProtection="1">
      <alignment horizontal="center" vertical="center" wrapText="1"/>
    </xf>
    <xf numFmtId="0" fontId="29" fillId="0" borderId="39" xfId="0" applyFont="1" applyBorder="1" applyAlignment="1" applyProtection="1">
      <alignment horizontal="center" vertical="center" wrapText="1"/>
    </xf>
    <xf numFmtId="0" fontId="29" fillId="0" borderId="46" xfId="0" applyFont="1" applyBorder="1" applyAlignment="1" applyProtection="1">
      <alignment horizontal="center" vertical="center" wrapText="1"/>
    </xf>
    <xf numFmtId="0" fontId="29" fillId="0" borderId="44" xfId="0" applyFont="1" applyBorder="1" applyAlignment="1" applyProtection="1">
      <alignment horizontal="center" vertical="center" wrapText="1"/>
    </xf>
    <xf numFmtId="0" fontId="29" fillId="0" borderId="47" xfId="0" applyFont="1" applyBorder="1" applyAlignment="1" applyProtection="1">
      <alignment horizontal="center" vertical="center" wrapText="1"/>
    </xf>
    <xf numFmtId="0" fontId="29" fillId="0" borderId="22" xfId="0" applyFont="1" applyBorder="1" applyAlignment="1" applyProtection="1">
      <alignment horizontal="center" vertical="center" wrapText="1"/>
    </xf>
    <xf numFmtId="0" fontId="29" fillId="0" borderId="48" xfId="0" applyFont="1" applyBorder="1" applyAlignment="1" applyProtection="1">
      <alignment horizontal="center" vertical="center" wrapText="1"/>
    </xf>
    <xf numFmtId="0" fontId="29" fillId="0" borderId="49" xfId="0" applyFont="1" applyBorder="1" applyAlignment="1" applyProtection="1">
      <alignment horizontal="center" vertical="center" wrapText="1"/>
    </xf>
    <xf numFmtId="0" fontId="29" fillId="0" borderId="19" xfId="0" applyFont="1" applyBorder="1" applyAlignment="1" applyProtection="1">
      <alignment horizontal="center" vertical="center" wrapText="1"/>
    </xf>
    <xf numFmtId="0" fontId="29" fillId="0" borderId="43" xfId="0" applyFont="1" applyBorder="1" applyAlignment="1" applyProtection="1">
      <alignment horizontal="center" vertical="center" wrapText="1"/>
    </xf>
    <xf numFmtId="0" fontId="11" fillId="0" borderId="35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</xf>
    <xf numFmtId="43" fontId="32" fillId="7" borderId="13" xfId="0" applyNumberFormat="1" applyFont="1" applyFill="1" applyBorder="1" applyAlignment="1" applyProtection="1">
      <alignment horizontal="center"/>
      <protection hidden="1"/>
    </xf>
    <xf numFmtId="43" fontId="32" fillId="7" borderId="51" xfId="0" applyNumberFormat="1" applyFont="1" applyFill="1" applyBorder="1" applyAlignment="1" applyProtection="1">
      <alignment horizontal="center"/>
      <protection hidden="1"/>
    </xf>
    <xf numFmtId="43" fontId="32" fillId="7" borderId="62" xfId="0" applyNumberFormat="1" applyFont="1" applyFill="1" applyBorder="1" applyAlignment="1" applyProtection="1">
      <alignment horizontal="center"/>
      <protection hidden="1"/>
    </xf>
    <xf numFmtId="43" fontId="32" fillId="7" borderId="60" xfId="0" applyNumberFormat="1" applyFont="1" applyFill="1" applyBorder="1" applyAlignment="1" applyProtection="1">
      <alignment horizontal="center"/>
      <protection hidden="1"/>
    </xf>
    <xf numFmtId="43" fontId="32" fillId="7" borderId="65" xfId="0" applyNumberFormat="1" applyFont="1" applyFill="1" applyBorder="1" applyAlignment="1" applyProtection="1">
      <alignment horizontal="center"/>
      <protection hidden="1"/>
    </xf>
    <xf numFmtId="43" fontId="32" fillId="7" borderId="75" xfId="0" applyNumberFormat="1" applyFont="1" applyFill="1" applyBorder="1" applyAlignment="1" applyProtection="1">
      <alignment horizontal="center"/>
      <protection hidden="1"/>
    </xf>
    <xf numFmtId="0" fontId="15" fillId="7" borderId="41" xfId="0" applyFont="1" applyFill="1" applyBorder="1" applyAlignment="1" applyProtection="1">
      <alignment horizontal="center" vertical="center" wrapText="1"/>
    </xf>
    <xf numFmtId="0" fontId="15" fillId="7" borderId="31" xfId="0" applyFont="1" applyFill="1" applyBorder="1" applyAlignment="1" applyProtection="1">
      <alignment horizontal="center" vertical="center" wrapText="1"/>
    </xf>
    <xf numFmtId="43" fontId="23" fillId="7" borderId="72" xfId="0" applyNumberFormat="1" applyFont="1" applyFill="1" applyBorder="1" applyAlignment="1" applyProtection="1">
      <alignment horizontal="center" vertical="center"/>
    </xf>
    <xf numFmtId="43" fontId="23" fillId="7" borderId="10" xfId="0" applyNumberFormat="1" applyFont="1" applyFill="1" applyBorder="1" applyAlignment="1" applyProtection="1">
      <alignment horizontal="center" vertical="center"/>
    </xf>
    <xf numFmtId="43" fontId="23" fillId="7" borderId="35" xfId="0" applyNumberFormat="1" applyFont="1" applyFill="1" applyBorder="1" applyAlignment="1" applyProtection="1">
      <alignment horizontal="center" vertical="center"/>
    </xf>
    <xf numFmtId="43" fontId="23" fillId="7" borderId="31" xfId="0" applyNumberFormat="1" applyFont="1" applyFill="1" applyBorder="1" applyAlignment="1" applyProtection="1">
      <alignment horizontal="center" vertical="center"/>
    </xf>
    <xf numFmtId="43" fontId="23" fillId="7" borderId="21" xfId="0" applyNumberFormat="1" applyFont="1" applyFill="1" applyBorder="1" applyAlignment="1" applyProtection="1">
      <alignment vertical="center"/>
    </xf>
    <xf numFmtId="43" fontId="23" fillId="7" borderId="42" xfId="0" applyNumberFormat="1" applyFont="1" applyFill="1" applyBorder="1" applyAlignment="1" applyProtection="1">
      <alignment vertical="center"/>
    </xf>
    <xf numFmtId="43" fontId="9" fillId="7" borderId="35" xfId="1" applyNumberFormat="1" applyFont="1" applyFill="1" applyBorder="1" applyAlignment="1" applyProtection="1">
      <alignment horizontal="center" vertical="center"/>
    </xf>
    <xf numFmtId="43" fontId="9" fillId="7" borderId="31" xfId="1" applyNumberFormat="1" applyFont="1" applyFill="1" applyBorder="1" applyAlignment="1" applyProtection="1">
      <alignment horizontal="center" vertical="center"/>
    </xf>
    <xf numFmtId="43" fontId="40" fillId="8" borderId="23" xfId="0" applyNumberFormat="1" applyFont="1" applyFill="1" applyBorder="1" applyAlignment="1" applyProtection="1">
      <alignment horizontal="center" vertical="center"/>
    </xf>
    <xf numFmtId="43" fontId="40" fillId="8" borderId="50" xfId="0" applyNumberFormat="1" applyFont="1" applyFill="1" applyBorder="1" applyAlignment="1" applyProtection="1">
      <alignment horizontal="center" vertical="center"/>
    </xf>
    <xf numFmtId="43" fontId="40" fillId="8" borderId="21" xfId="0" applyNumberFormat="1" applyFont="1" applyFill="1" applyBorder="1" applyAlignment="1" applyProtection="1">
      <alignment horizontal="center" vertical="center"/>
    </xf>
    <xf numFmtId="43" fontId="40" fillId="8" borderId="42" xfId="0" applyNumberFormat="1" applyFont="1" applyFill="1" applyBorder="1" applyAlignment="1" applyProtection="1">
      <alignment horizontal="center" vertical="center"/>
    </xf>
    <xf numFmtId="0" fontId="25" fillId="8" borderId="33" xfId="0" applyFont="1" applyFill="1" applyBorder="1" applyAlignment="1" applyProtection="1">
      <alignment horizontal="left" vertical="top" wrapText="1"/>
    </xf>
    <xf numFmtId="0" fontId="25" fillId="8" borderId="34" xfId="0" applyFont="1" applyFill="1" applyBorder="1" applyAlignment="1" applyProtection="1">
      <alignment horizontal="left" vertical="top" wrapText="1"/>
    </xf>
    <xf numFmtId="0" fontId="25" fillId="8" borderId="23" xfId="0" applyFont="1" applyFill="1" applyBorder="1" applyAlignment="1" applyProtection="1">
      <alignment horizontal="left" vertical="top" wrapText="1"/>
    </xf>
    <xf numFmtId="0" fontId="25" fillId="8" borderId="50" xfId="0" applyFont="1" applyFill="1" applyBorder="1" applyAlignment="1" applyProtection="1">
      <alignment horizontal="left" vertical="top" wrapText="1"/>
    </xf>
    <xf numFmtId="164" fontId="45" fillId="18" borderId="71" xfId="0" applyNumberFormat="1" applyFont="1" applyFill="1" applyBorder="1" applyAlignment="1" applyProtection="1">
      <alignment horizontal="center" vertical="center" wrapText="1"/>
    </xf>
    <xf numFmtId="164" fontId="45" fillId="18" borderId="20" xfId="0" applyNumberFormat="1" applyFont="1" applyFill="1" applyBorder="1" applyAlignment="1" applyProtection="1">
      <alignment horizontal="center" vertical="center" wrapText="1"/>
    </xf>
    <xf numFmtId="164" fontId="45" fillId="18" borderId="64" xfId="0" applyNumberFormat="1" applyFont="1" applyFill="1" applyBorder="1" applyAlignment="1" applyProtection="1">
      <alignment horizontal="center" vertical="center" wrapText="1"/>
    </xf>
    <xf numFmtId="43" fontId="44" fillId="11" borderId="45" xfId="1" applyNumberFormat="1" applyFont="1" applyFill="1" applyBorder="1" applyAlignment="1" applyProtection="1">
      <alignment horizontal="center" vertical="center"/>
    </xf>
    <xf numFmtId="43" fontId="44" fillId="11" borderId="10" xfId="1" applyNumberFormat="1" applyFont="1" applyFill="1" applyBorder="1" applyAlignment="1" applyProtection="1">
      <alignment horizontal="center" vertical="center"/>
    </xf>
    <xf numFmtId="164" fontId="43" fillId="11" borderId="13" xfId="0" applyNumberFormat="1" applyFont="1" applyFill="1" applyBorder="1" applyAlignment="1" applyProtection="1">
      <alignment horizontal="center" vertical="center"/>
    </xf>
    <xf numFmtId="164" fontId="43" fillId="11" borderId="62" xfId="0" applyNumberFormat="1" applyFont="1" applyFill="1" applyBorder="1" applyAlignment="1" applyProtection="1">
      <alignment horizontal="center" vertical="center"/>
    </xf>
    <xf numFmtId="0" fontId="36" fillId="7" borderId="72" xfId="0" applyFont="1" applyFill="1" applyBorder="1" applyAlignment="1" applyProtection="1">
      <alignment horizontal="center" vertical="center" wrapText="1"/>
    </xf>
    <xf numFmtId="0" fontId="36" fillId="7" borderId="61" xfId="0" applyFont="1" applyFill="1" applyBorder="1" applyAlignment="1" applyProtection="1">
      <alignment horizontal="center" vertical="center" wrapText="1"/>
    </xf>
    <xf numFmtId="0" fontId="36" fillId="7" borderId="27" xfId="0" applyFont="1" applyFill="1" applyBorder="1" applyAlignment="1" applyProtection="1">
      <alignment horizontal="center" vertical="center"/>
    </xf>
    <xf numFmtId="9" fontId="43" fillId="7" borderId="13" xfId="0" applyNumberFormat="1" applyFont="1" applyFill="1" applyBorder="1" applyAlignment="1" applyProtection="1">
      <alignment horizontal="center" vertical="center"/>
    </xf>
    <xf numFmtId="9" fontId="43" fillId="7" borderId="11" xfId="0" applyNumberFormat="1" applyFont="1" applyFill="1" applyBorder="1" applyAlignment="1" applyProtection="1">
      <alignment horizontal="center" vertical="center"/>
    </xf>
    <xf numFmtId="43" fontId="35" fillId="7" borderId="28" xfId="1" applyNumberFormat="1" applyFont="1" applyFill="1" applyBorder="1" applyAlignment="1" applyProtection="1">
      <alignment horizontal="center" vertical="center"/>
    </xf>
    <xf numFmtId="43" fontId="35" fillId="7" borderId="17" xfId="1" applyNumberFormat="1" applyFont="1" applyFill="1" applyBorder="1" applyAlignment="1" applyProtection="1">
      <alignment horizontal="center" vertical="center"/>
    </xf>
    <xf numFmtId="0" fontId="19" fillId="18" borderId="22" xfId="0" applyFont="1" applyFill="1" applyBorder="1" applyAlignment="1" applyProtection="1">
      <alignment horizontal="center" vertical="center"/>
    </xf>
    <xf numFmtId="0" fontId="19" fillId="18" borderId="34" xfId="0" applyFont="1" applyFill="1" applyBorder="1" applyAlignment="1" applyProtection="1">
      <alignment horizontal="center" vertical="center"/>
    </xf>
    <xf numFmtId="0" fontId="19" fillId="18" borderId="23" xfId="0" applyFont="1" applyFill="1" applyBorder="1" applyAlignment="1" applyProtection="1">
      <alignment horizontal="center" vertical="center"/>
    </xf>
    <xf numFmtId="0" fontId="19" fillId="18" borderId="0" xfId="0" applyFont="1" applyFill="1" applyBorder="1" applyAlignment="1" applyProtection="1">
      <alignment horizontal="center" vertical="center"/>
    </xf>
    <xf numFmtId="0" fontId="19" fillId="18" borderId="50" xfId="0" applyFont="1" applyFill="1" applyBorder="1" applyAlignment="1" applyProtection="1">
      <alignment horizontal="center" vertical="center"/>
    </xf>
    <xf numFmtId="0" fontId="19" fillId="18" borderId="21" xfId="0" applyFont="1" applyFill="1" applyBorder="1" applyAlignment="1" applyProtection="1">
      <alignment horizontal="center" vertical="center"/>
    </xf>
    <xf numFmtId="0" fontId="19" fillId="18" borderId="19" xfId="0" applyFont="1" applyFill="1" applyBorder="1" applyAlignment="1" applyProtection="1">
      <alignment horizontal="center" vertical="center"/>
    </xf>
    <xf numFmtId="0" fontId="19" fillId="18" borderId="42" xfId="0" applyFont="1" applyFill="1" applyBorder="1" applyAlignment="1" applyProtection="1">
      <alignment horizontal="center" vertical="center"/>
    </xf>
    <xf numFmtId="43" fontId="38" fillId="5" borderId="41" xfId="1" applyFont="1" applyFill="1" applyBorder="1" applyAlignment="1" applyProtection="1">
      <alignment horizontal="center" vertical="center"/>
      <protection locked="0"/>
    </xf>
    <xf numFmtId="43" fontId="38" fillId="5" borderId="31" xfId="1" applyFont="1" applyFill="1" applyBorder="1" applyAlignment="1" applyProtection="1">
      <alignment horizontal="center" vertical="center"/>
      <protection locked="0"/>
    </xf>
    <xf numFmtId="0" fontId="24" fillId="12" borderId="35" xfId="0" applyFont="1" applyFill="1" applyBorder="1" applyAlignment="1" applyProtection="1">
      <alignment horizontal="left" vertical="top" wrapText="1"/>
    </xf>
    <xf numFmtId="0" fontId="24" fillId="12" borderId="41" xfId="0" applyFont="1" applyFill="1" applyBorder="1" applyAlignment="1" applyProtection="1">
      <alignment horizontal="left" vertical="top" wrapText="1"/>
    </xf>
    <xf numFmtId="43" fontId="23" fillId="7" borderId="8" xfId="0" applyNumberFormat="1" applyFont="1" applyFill="1" applyBorder="1" applyAlignment="1" applyProtection="1">
      <alignment horizontal="center" vertical="center"/>
      <protection hidden="1"/>
    </xf>
    <xf numFmtId="43" fontId="23" fillId="7" borderId="27" xfId="0" applyNumberFormat="1" applyFont="1" applyFill="1" applyBorder="1" applyAlignment="1" applyProtection="1">
      <alignment horizontal="center" vertical="center"/>
      <protection hidden="1"/>
    </xf>
    <xf numFmtId="43" fontId="23" fillId="7" borderId="66" xfId="0" applyNumberFormat="1" applyFont="1" applyFill="1" applyBorder="1" applyAlignment="1" applyProtection="1">
      <alignment horizontal="center" vertical="center"/>
      <protection hidden="1"/>
    </xf>
    <xf numFmtId="9" fontId="37" fillId="6" borderId="38" xfId="0" applyNumberFormat="1" applyFont="1" applyFill="1" applyBorder="1" applyAlignment="1" applyProtection="1">
      <alignment horizontal="right" wrapText="1"/>
    </xf>
    <xf numFmtId="9" fontId="37" fillId="6" borderId="70" xfId="0" applyNumberFormat="1" applyFont="1" applyFill="1" applyBorder="1" applyAlignment="1" applyProtection="1">
      <alignment horizontal="right" wrapText="1"/>
    </xf>
    <xf numFmtId="166" fontId="37" fillId="6" borderId="8" xfId="2" applyNumberFormat="1" applyFont="1" applyFill="1" applyBorder="1" applyAlignment="1" applyProtection="1">
      <alignment horizontal="center" wrapText="1"/>
      <protection hidden="1"/>
    </xf>
    <xf numFmtId="166" fontId="37" fillId="6" borderId="27" xfId="2" applyNumberFormat="1" applyFont="1" applyFill="1" applyBorder="1" applyAlignment="1" applyProtection="1">
      <alignment horizontal="center" wrapText="1"/>
      <protection hidden="1"/>
    </xf>
    <xf numFmtId="166" fontId="37" fillId="6" borderId="66" xfId="2" applyNumberFormat="1" applyFont="1" applyFill="1" applyBorder="1" applyAlignment="1" applyProtection="1">
      <alignment horizontal="center" wrapText="1"/>
      <protection hidden="1"/>
    </xf>
    <xf numFmtId="0" fontId="14" fillId="6" borderId="13" xfId="0" applyFont="1" applyFill="1" applyBorder="1" applyAlignment="1" applyProtection="1">
      <alignment horizontal="center" vertical="center" wrapText="1"/>
    </xf>
    <xf numFmtId="0" fontId="14" fillId="6" borderId="51" xfId="0" applyFont="1" applyFill="1" applyBorder="1" applyAlignment="1" applyProtection="1">
      <alignment horizontal="center" vertical="center" wrapText="1"/>
    </xf>
    <xf numFmtId="0" fontId="14" fillId="6" borderId="62" xfId="0" applyFont="1" applyFill="1" applyBorder="1" applyAlignment="1" applyProtection="1">
      <alignment horizontal="center" vertical="center" wrapText="1"/>
    </xf>
    <xf numFmtId="43" fontId="15" fillId="9" borderId="28" xfId="1" applyNumberFormat="1" applyFont="1" applyFill="1" applyBorder="1" applyAlignment="1" applyProtection="1">
      <alignment horizontal="center" vertical="center"/>
      <protection locked="0"/>
    </xf>
    <xf numFmtId="43" fontId="15" fillId="9" borderId="67" xfId="1" applyNumberFormat="1" applyFont="1" applyFill="1" applyBorder="1" applyAlignment="1" applyProtection="1">
      <alignment horizontal="center" vertical="center"/>
      <protection locked="0"/>
    </xf>
    <xf numFmtId="43" fontId="15" fillId="9" borderId="63" xfId="1" applyNumberFormat="1" applyFont="1" applyFill="1" applyBorder="1" applyAlignment="1" applyProtection="1">
      <alignment horizontal="center" vertical="center"/>
      <protection locked="0"/>
    </xf>
    <xf numFmtId="0" fontId="24" fillId="6" borderId="26" xfId="0" applyFont="1" applyFill="1" applyBorder="1" applyAlignment="1" applyProtection="1">
      <alignment horizontal="left" vertical="center" wrapText="1"/>
    </xf>
    <xf numFmtId="0" fontId="24" fillId="6" borderId="38" xfId="0" applyFont="1" applyFill="1" applyBorder="1" applyAlignment="1" applyProtection="1">
      <alignment horizontal="left" vertical="center" wrapText="1"/>
    </xf>
    <xf numFmtId="0" fontId="24" fillId="6" borderId="37" xfId="0" applyFont="1" applyFill="1" applyBorder="1" applyAlignment="1" applyProtection="1">
      <alignment horizontal="left" vertical="center" wrapText="1"/>
    </xf>
    <xf numFmtId="0" fontId="24" fillId="6" borderId="27" xfId="0" applyFont="1" applyFill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center" vertical="center"/>
    </xf>
    <xf numFmtId="0" fontId="29" fillId="0" borderId="72" xfId="0" applyFont="1" applyBorder="1" applyAlignment="1" applyProtection="1">
      <alignment horizontal="center" vertical="center" wrapText="1"/>
    </xf>
    <xf numFmtId="0" fontId="29" fillId="0" borderId="61" xfId="0" applyFont="1" applyBorder="1" applyAlignment="1" applyProtection="1">
      <alignment horizontal="center" vertical="center" wrapText="1"/>
    </xf>
    <xf numFmtId="0" fontId="29" fillId="0" borderId="10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</xf>
    <xf numFmtId="0" fontId="7" fillId="0" borderId="67" xfId="0" applyFont="1" applyBorder="1" applyAlignment="1" applyProtection="1">
      <alignment horizontal="center" vertical="center" wrapText="1"/>
    </xf>
    <xf numFmtId="0" fontId="7" fillId="0" borderId="63" xfId="0" applyFont="1" applyBorder="1" applyAlignment="1" applyProtection="1">
      <alignment horizontal="center" vertical="center" wrapText="1"/>
    </xf>
    <xf numFmtId="9" fontId="27" fillId="6" borderId="47" xfId="0" applyNumberFormat="1" applyFont="1" applyFill="1" applyBorder="1" applyAlignment="1" applyProtection="1">
      <alignment horizontal="right" vertical="center" wrapText="1"/>
    </xf>
    <xf numFmtId="9" fontId="27" fillId="6" borderId="22" xfId="0" applyNumberFormat="1" applyFont="1" applyFill="1" applyBorder="1" applyAlignment="1" applyProtection="1">
      <alignment horizontal="right" vertical="center" wrapText="1"/>
    </xf>
    <xf numFmtId="9" fontId="27" fillId="6" borderId="34" xfId="0" applyNumberFormat="1" applyFont="1" applyFill="1" applyBorder="1" applyAlignment="1" applyProtection="1">
      <alignment horizontal="right" vertical="center" wrapText="1"/>
    </xf>
    <xf numFmtId="9" fontId="27" fillId="6" borderId="56" xfId="0" applyNumberFormat="1" applyFont="1" applyFill="1" applyBorder="1" applyAlignment="1" applyProtection="1">
      <alignment horizontal="right" vertical="center" wrapText="1"/>
    </xf>
    <xf numFmtId="9" fontId="27" fillId="6" borderId="0" xfId="0" applyNumberFormat="1" applyFont="1" applyFill="1" applyBorder="1" applyAlignment="1" applyProtection="1">
      <alignment horizontal="right" vertical="center" wrapText="1"/>
    </xf>
    <xf numFmtId="9" fontId="27" fillId="6" borderId="50" xfId="0" applyNumberFormat="1" applyFont="1" applyFill="1" applyBorder="1" applyAlignment="1" applyProtection="1">
      <alignment horizontal="right" vertical="center" wrapText="1"/>
    </xf>
    <xf numFmtId="0" fontId="28" fillId="0" borderId="47" xfId="0" applyFont="1" applyBorder="1" applyAlignment="1" applyProtection="1">
      <alignment horizontal="center" vertical="center"/>
    </xf>
    <xf numFmtId="0" fontId="28" fillId="0" borderId="22" xfId="0" applyFont="1" applyBorder="1" applyAlignment="1" applyProtection="1">
      <alignment horizontal="center" vertical="center"/>
    </xf>
    <xf numFmtId="0" fontId="28" fillId="0" borderId="49" xfId="0" applyFont="1" applyBorder="1" applyAlignment="1" applyProtection="1">
      <alignment horizontal="center" vertical="center"/>
    </xf>
    <xf numFmtId="0" fontId="28" fillId="0" borderId="19" xfId="0" applyFont="1" applyBorder="1" applyAlignment="1" applyProtection="1">
      <alignment horizontal="center" vertical="center"/>
    </xf>
    <xf numFmtId="0" fontId="24" fillId="6" borderId="33" xfId="0" applyFont="1" applyFill="1" applyBorder="1" applyAlignment="1" applyProtection="1">
      <alignment horizontal="left" vertical="center" wrapText="1"/>
    </xf>
    <xf numFmtId="0" fontId="24" fillId="6" borderId="22" xfId="0" applyFont="1" applyFill="1" applyBorder="1" applyAlignment="1" applyProtection="1">
      <alignment horizontal="left" vertical="center" wrapText="1"/>
    </xf>
    <xf numFmtId="0" fontId="24" fillId="6" borderId="23" xfId="0" applyFont="1" applyFill="1" applyBorder="1" applyAlignment="1" applyProtection="1">
      <alignment horizontal="left" vertical="center" wrapText="1"/>
    </xf>
    <xf numFmtId="0" fontId="24" fillId="6" borderId="0" xfId="0" applyFont="1" applyFill="1" applyBorder="1" applyAlignment="1" applyProtection="1">
      <alignment horizontal="left" vertical="center" wrapText="1"/>
    </xf>
    <xf numFmtId="14" fontId="7" fillId="9" borderId="25" xfId="0" applyNumberFormat="1" applyFont="1" applyFill="1" applyBorder="1" applyAlignment="1" applyProtection="1">
      <alignment horizontal="left" vertical="center"/>
      <protection locked="0"/>
    </xf>
    <xf numFmtId="14" fontId="7" fillId="9" borderId="38" xfId="0" applyNumberFormat="1" applyFont="1" applyFill="1" applyBorder="1" applyAlignment="1" applyProtection="1">
      <alignment horizontal="left" vertical="center"/>
      <protection locked="0"/>
    </xf>
    <xf numFmtId="14" fontId="7" fillId="13" borderId="13" xfId="0" applyNumberFormat="1" applyFont="1" applyFill="1" applyBorder="1" applyAlignment="1" applyProtection="1">
      <alignment horizontal="left" vertical="center"/>
      <protection locked="0"/>
    </xf>
    <xf numFmtId="14" fontId="7" fillId="13" borderId="51" xfId="0" applyNumberFormat="1" applyFont="1" applyFill="1" applyBorder="1" applyAlignment="1" applyProtection="1">
      <alignment horizontal="left" vertical="center"/>
      <protection locked="0"/>
    </xf>
    <xf numFmtId="14" fontId="7" fillId="10" borderId="8" xfId="0" applyNumberFormat="1" applyFont="1" applyFill="1" applyBorder="1" applyAlignment="1" applyProtection="1">
      <alignment horizontal="center"/>
    </xf>
    <xf numFmtId="14" fontId="7" fillId="10" borderId="27" xfId="0" applyNumberFormat="1" applyFont="1" applyFill="1" applyBorder="1" applyAlignment="1" applyProtection="1">
      <alignment horizontal="center"/>
    </xf>
    <xf numFmtId="14" fontId="7" fillId="10" borderId="77" xfId="0" applyNumberFormat="1" applyFont="1" applyFill="1" applyBorder="1" applyAlignment="1" applyProtection="1">
      <alignment horizontal="center"/>
    </xf>
    <xf numFmtId="14" fontId="7" fillId="10" borderId="78" xfId="0" applyNumberFormat="1" applyFont="1" applyFill="1" applyBorder="1" applyAlignment="1" applyProtection="1">
      <alignment horizontal="center"/>
    </xf>
    <xf numFmtId="14" fontId="7" fillId="10" borderId="79" xfId="0" applyNumberFormat="1" applyFont="1" applyFill="1" applyBorder="1" applyAlignment="1" applyProtection="1">
      <alignment horizontal="center"/>
    </xf>
    <xf numFmtId="14" fontId="7" fillId="10" borderId="53" xfId="0" applyNumberFormat="1" applyFont="1" applyFill="1" applyBorder="1" applyAlignment="1" applyProtection="1">
      <alignment horizontal="center"/>
    </xf>
    <xf numFmtId="14" fontId="7" fillId="10" borderId="54" xfId="0" applyNumberFormat="1" applyFont="1" applyFill="1" applyBorder="1" applyAlignment="1" applyProtection="1">
      <alignment horizontal="center"/>
    </xf>
    <xf numFmtId="14" fontId="7" fillId="10" borderId="55" xfId="0" applyNumberFormat="1" applyFont="1" applyFill="1" applyBorder="1" applyAlignment="1" applyProtection="1">
      <alignment horizontal="center"/>
    </xf>
    <xf numFmtId="14" fontId="7" fillId="10" borderId="57" xfId="0" applyNumberFormat="1" applyFont="1" applyFill="1" applyBorder="1" applyAlignment="1" applyProtection="1">
      <alignment horizontal="center"/>
    </xf>
    <xf numFmtId="14" fontId="7" fillId="10" borderId="58" xfId="0" applyNumberFormat="1" applyFont="1" applyFill="1" applyBorder="1" applyAlignment="1" applyProtection="1">
      <alignment horizontal="center"/>
    </xf>
    <xf numFmtId="14" fontId="7" fillId="10" borderId="59" xfId="0" applyNumberFormat="1" applyFont="1" applyFill="1" applyBorder="1" applyAlignment="1" applyProtection="1">
      <alignment horizontal="center"/>
    </xf>
    <xf numFmtId="0" fontId="7" fillId="13" borderId="28" xfId="0" applyNumberFormat="1" applyFont="1" applyFill="1" applyBorder="1" applyAlignment="1" applyProtection="1">
      <alignment horizontal="left" vertical="center"/>
      <protection locked="0"/>
    </xf>
    <xf numFmtId="0" fontId="7" fillId="13" borderId="67" xfId="0" applyNumberFormat="1" applyFont="1" applyFill="1" applyBorder="1" applyAlignment="1" applyProtection="1">
      <alignment horizontal="left" vertical="center"/>
      <protection locked="0"/>
    </xf>
    <xf numFmtId="0" fontId="24" fillId="6" borderId="15" xfId="0" applyFont="1" applyFill="1" applyBorder="1" applyAlignment="1" applyProtection="1">
      <alignment horizontal="left" vertical="center" wrapText="1"/>
    </xf>
    <xf numFmtId="0" fontId="24" fillId="6" borderId="51" xfId="0" applyFont="1" applyFill="1" applyBorder="1" applyAlignment="1" applyProtection="1">
      <alignment horizontal="left" vertical="center" wrapText="1"/>
    </xf>
    <xf numFmtId="0" fontId="7" fillId="13" borderId="13" xfId="0" applyNumberFormat="1" applyFont="1" applyFill="1" applyBorder="1" applyAlignment="1" applyProtection="1">
      <alignment horizontal="left" vertical="center"/>
      <protection locked="0"/>
    </xf>
    <xf numFmtId="0" fontId="7" fillId="13" borderId="51" xfId="0" applyNumberFormat="1" applyFont="1" applyFill="1" applyBorder="1" applyAlignment="1" applyProtection="1">
      <alignment horizontal="left" vertical="center"/>
      <protection locked="0"/>
    </xf>
    <xf numFmtId="0" fontId="7" fillId="10" borderId="77" xfId="0" applyFont="1" applyFill="1" applyBorder="1" applyAlignment="1" applyProtection="1">
      <alignment horizontal="center"/>
    </xf>
    <xf numFmtId="0" fontId="7" fillId="10" borderId="78" xfId="0" applyFont="1" applyFill="1" applyBorder="1" applyAlignment="1" applyProtection="1">
      <alignment horizontal="center"/>
    </xf>
    <xf numFmtId="0" fontId="7" fillId="10" borderId="79" xfId="0" applyFont="1" applyFill="1" applyBorder="1" applyAlignment="1" applyProtection="1">
      <alignment horizontal="center"/>
    </xf>
    <xf numFmtId="0" fontId="7" fillId="10" borderId="53" xfId="0" applyFont="1" applyFill="1" applyBorder="1" applyAlignment="1" applyProtection="1">
      <alignment horizontal="center"/>
    </xf>
    <xf numFmtId="0" fontId="7" fillId="10" borderId="54" xfId="0" applyFont="1" applyFill="1" applyBorder="1" applyAlignment="1" applyProtection="1">
      <alignment horizontal="center"/>
    </xf>
    <xf numFmtId="0" fontId="7" fillId="10" borderId="55" xfId="0" applyFont="1" applyFill="1" applyBorder="1" applyAlignment="1" applyProtection="1">
      <alignment horizontal="center"/>
    </xf>
    <xf numFmtId="0" fontId="7" fillId="10" borderId="80" xfId="0" applyFont="1" applyFill="1" applyBorder="1" applyAlignment="1" applyProtection="1">
      <alignment horizontal="center"/>
    </xf>
    <xf numFmtId="0" fontId="7" fillId="10" borderId="81" xfId="0" applyFont="1" applyFill="1" applyBorder="1" applyAlignment="1" applyProtection="1">
      <alignment horizontal="center"/>
    </xf>
    <xf numFmtId="0" fontId="7" fillId="10" borderId="82" xfId="0" applyFont="1" applyFill="1" applyBorder="1" applyAlignment="1" applyProtection="1">
      <alignment horizontal="center"/>
    </xf>
    <xf numFmtId="0" fontId="7" fillId="6" borderId="35" xfId="0" applyFont="1" applyFill="1" applyBorder="1" applyAlignment="1" applyProtection="1">
      <alignment horizontal="center"/>
    </xf>
    <xf numFmtId="0" fontId="7" fillId="6" borderId="41" xfId="0" applyFont="1" applyFill="1" applyBorder="1" applyAlignment="1" applyProtection="1">
      <alignment horizontal="center"/>
    </xf>
    <xf numFmtId="0" fontId="7" fillId="6" borderId="40" xfId="0" applyFont="1" applyFill="1" applyBorder="1" applyAlignment="1" applyProtection="1">
      <alignment horizontal="center"/>
    </xf>
    <xf numFmtId="9" fontId="27" fillId="6" borderId="36" xfId="0" applyNumberFormat="1" applyFont="1" applyFill="1" applyBorder="1" applyAlignment="1" applyProtection="1">
      <alignment horizontal="center"/>
    </xf>
    <xf numFmtId="9" fontId="27" fillId="6" borderId="52" xfId="0" applyNumberFormat="1" applyFont="1" applyFill="1" applyBorder="1" applyAlignment="1" applyProtection="1">
      <alignment horizontal="center"/>
    </xf>
    <xf numFmtId="9" fontId="27" fillId="6" borderId="9" xfId="0" applyNumberFormat="1" applyFont="1" applyFill="1" applyBorder="1" applyAlignment="1" applyProtection="1">
      <alignment horizontal="center"/>
    </xf>
    <xf numFmtId="0" fontId="7" fillId="6" borderId="18" xfId="0" applyFont="1" applyFill="1" applyBorder="1" applyAlignment="1" applyProtection="1">
      <alignment horizontal="center"/>
    </xf>
    <xf numFmtId="9" fontId="27" fillId="6" borderId="76" xfId="0" applyNumberFormat="1" applyFont="1" applyFill="1" applyBorder="1" applyAlignment="1" applyProtection="1">
      <alignment horizontal="center"/>
    </xf>
  </cellXfs>
  <cellStyles count="4">
    <cellStyle name="60 % - Akzent2" xfId="3" builtinId="36"/>
    <cellStyle name="Komma" xfId="1" builtinId="3"/>
    <cellStyle name="Standard" xfId="0" builtinId="0"/>
    <cellStyle name="Warnender Text" xfId="2" builtinId="11"/>
  </cellStyles>
  <dxfs count="0"/>
  <tableStyles count="0" defaultTableStyle="TableStyleMedium2" defaultPivotStyle="PivotStyleLight16"/>
  <colors>
    <mruColors>
      <color rgb="FF871D33"/>
      <color rgb="FFB31D33"/>
      <color rgb="FFE2C3F3"/>
      <color rgb="FF1E416C"/>
      <color rgb="FFC485E7"/>
      <color rgb="FF22E707"/>
      <color rgb="FFCF9DEB"/>
      <color rgb="FFBFD8EF"/>
      <color rgb="FF316BB1"/>
      <color rgb="FFBA28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B$1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/>
</file>

<file path=xl/ctrlProps/ctrlProp13.xml><?xml version="1.0" encoding="utf-8"?>
<formControlPr xmlns="http://schemas.microsoft.com/office/spreadsheetml/2009/9/main" objectType="Radio" checked="Checked" firstButton="1" fmlaLink="$B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/>
</file>

<file path=xl/ctrlProps/ctrlProp17.xml><?xml version="1.0" encoding="utf-8"?>
<formControlPr xmlns="http://schemas.microsoft.com/office/spreadsheetml/2009/9/main" objectType="Radio" checked="Checked" firstButton="1" fmlaLink="$B$14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/>
</file>

<file path=xl/ctrlProps/ctrlProp21.xml><?xml version="1.0" encoding="utf-8"?>
<formControlPr xmlns="http://schemas.microsoft.com/office/spreadsheetml/2009/9/main" objectType="Radio" checked="Checked" firstButton="1" fmlaLink="$B$39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/>
</file>

<file path=xl/ctrlProps/ctrlProp25.xml><?xml version="1.0" encoding="utf-8"?>
<formControlPr xmlns="http://schemas.microsoft.com/office/spreadsheetml/2009/9/main" objectType="Radio" checked="Checked" firstButton="1" fmlaLink="$B$40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/>
</file>

<file path=xl/ctrlProps/ctrlProp29.xml><?xml version="1.0" encoding="utf-8"?>
<formControlPr xmlns="http://schemas.microsoft.com/office/spreadsheetml/2009/9/main" objectType="Radio" checked="Checked" firstButton="1" fmlaLink="$B$4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/>
</file>

<file path=xl/ctrlProps/ctrlProp33.xml><?xml version="1.0" encoding="utf-8"?>
<formControlPr xmlns="http://schemas.microsoft.com/office/spreadsheetml/2009/9/main" objectType="Radio" checked="Checked" firstButton="1" fmlaLink="$B$42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/>
</file>

<file path=xl/ctrlProps/ctrlProp37.xml><?xml version="1.0" encoding="utf-8"?>
<formControlPr xmlns="http://schemas.microsoft.com/office/spreadsheetml/2009/9/main" objectType="Radio" checked="Checked" firstButton="1" fmlaLink="$B$43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/>
</file>

<file path=xl/ctrlProps/ctrlProp40.xml><?xml version="1.0" encoding="utf-8"?>
<formControlPr xmlns="http://schemas.microsoft.com/office/spreadsheetml/2009/9/main" objectType="GBox"/>
</file>

<file path=xl/ctrlProps/ctrlProp41.xml><?xml version="1.0" encoding="utf-8"?>
<formControlPr xmlns="http://schemas.microsoft.com/office/spreadsheetml/2009/9/main" objectType="Radio" checked="Checked" firstButton="1" fmlaLink="$B$1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/>
</file>

<file path=xl/ctrlProps/ctrlProp45.xml><?xml version="1.0" encoding="utf-8"?>
<formControlPr xmlns="http://schemas.microsoft.com/office/spreadsheetml/2009/9/main" objectType="Radio" checked="Checked" firstButton="1" fmlaLink="$B$10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/>
</file>

<file path=xl/ctrlProps/ctrlProp49.xml><?xml version="1.0" encoding="utf-8"?>
<formControlPr xmlns="http://schemas.microsoft.com/office/spreadsheetml/2009/9/main" objectType="Radio" checked="Checked" firstButton="1" fmlaLink="$B$12" lockText="1" noThreeD="1"/>
</file>

<file path=xl/ctrlProps/ctrlProp5.xml><?xml version="1.0" encoding="utf-8"?>
<formControlPr xmlns="http://schemas.microsoft.com/office/spreadsheetml/2009/9/main" objectType="Radio" checked="Checked" firstButton="1" fmlaLink="$B$10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/>
</file>

<file path=xl/ctrlProps/ctrlProp53.xml><?xml version="1.0" encoding="utf-8"?>
<formControlPr xmlns="http://schemas.microsoft.com/office/spreadsheetml/2009/9/main" objectType="Radio" checked="Checked" firstButton="1" fmlaLink="$B$13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GBox"/>
</file>

<file path=xl/ctrlProps/ctrlProp57.xml><?xml version="1.0" encoding="utf-8"?>
<formControlPr xmlns="http://schemas.microsoft.com/office/spreadsheetml/2009/9/main" objectType="Radio" checked="Checked" firstButton="1" fmlaLink="$B$14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/>
</file>

<file path=xl/ctrlProps/ctrlProp61.xml><?xml version="1.0" encoding="utf-8"?>
<formControlPr xmlns="http://schemas.microsoft.com/office/spreadsheetml/2009/9/main" objectType="Radio" checked="Checked" firstButton="1" fmlaLink="$B$69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GBox"/>
</file>

<file path=xl/ctrlProps/ctrlProp65.xml><?xml version="1.0" encoding="utf-8"?>
<formControlPr xmlns="http://schemas.microsoft.com/office/spreadsheetml/2009/9/main" objectType="Radio" checked="Checked" firstButton="1" fmlaLink="$B$70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/>
</file>

<file path=xl/ctrlProps/ctrlProp69.xml><?xml version="1.0" encoding="utf-8"?>
<formControlPr xmlns="http://schemas.microsoft.com/office/spreadsheetml/2009/9/main" objectType="Radio" checked="Checked" firstButton="1" fmlaLink="$B$7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/>
</file>

<file path=xl/ctrlProps/ctrlProp73.xml><?xml version="1.0" encoding="utf-8"?>
<formControlPr xmlns="http://schemas.microsoft.com/office/spreadsheetml/2009/9/main" objectType="Radio" checked="Checked" firstButton="1" fmlaLink="$B$72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/>
</file>

<file path=xl/ctrlProps/ctrlProp77.xml><?xml version="1.0" encoding="utf-8"?>
<formControlPr xmlns="http://schemas.microsoft.com/office/spreadsheetml/2009/9/main" objectType="Radio" checked="Checked" firstButton="1" fmlaLink="$B$73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/>
</file>

<file path=xl/ctrlProps/ctrlProp80.xml><?xml version="1.0" encoding="utf-8"?>
<formControlPr xmlns="http://schemas.microsoft.com/office/spreadsheetml/2009/9/main" objectType="GBox"/>
</file>

<file path=xl/ctrlProps/ctrlProp9.xml><?xml version="1.0" encoding="utf-8"?>
<formControlPr xmlns="http://schemas.microsoft.com/office/spreadsheetml/2009/9/main" objectType="Radio" checked="Checked" firstButton="1" fmlaLink="$B$12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50</xdr:row>
      <xdr:rowOff>9525</xdr:rowOff>
    </xdr:from>
    <xdr:ext cx="65" cy="172227"/>
    <xdr:sp macro="" textlink="">
      <xdr:nvSpPr>
        <xdr:cNvPr id="2" name="Textfeld 1"/>
        <xdr:cNvSpPr txBox="1"/>
      </xdr:nvSpPr>
      <xdr:spPr>
        <a:xfrm>
          <a:off x="12915900" y="12792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23</xdr:col>
      <xdr:colOff>27214</xdr:colOff>
      <xdr:row>8</xdr:row>
      <xdr:rowOff>77127</xdr:rowOff>
    </xdr:from>
    <xdr:to>
      <xdr:col>24</xdr:col>
      <xdr:colOff>1703914</xdr:colOff>
      <xdr:row>21</xdr:row>
      <xdr:rowOff>173181</xdr:rowOff>
    </xdr:to>
    <xdr:sp macro="" textlink="">
      <xdr:nvSpPr>
        <xdr:cNvPr id="6" name="Textfeld 5"/>
        <xdr:cNvSpPr txBox="1"/>
      </xdr:nvSpPr>
      <xdr:spPr>
        <a:xfrm>
          <a:off x="22229123" y="6450218"/>
          <a:ext cx="3391200" cy="4165827"/>
        </a:xfrm>
        <a:prstGeom prst="rect">
          <a:avLst/>
        </a:prstGeom>
        <a:solidFill>
          <a:srgbClr val="D5E1EF"/>
        </a:solidFill>
        <a:ln w="9525" cmpd="sng">
          <a:noFill/>
        </a:ln>
        <a:effectLst>
          <a:glow rad="101600">
            <a:schemeClr val="accent5">
              <a:satMod val="175000"/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de-DE" sz="1300" b="1" u="sng" baseline="0">
              <a:latin typeface="Arial" panose="020B0604020202020204" pitchFamily="34" charset="0"/>
              <a:cs typeface="Arial" panose="020B0604020202020204" pitchFamily="34" charset="0"/>
            </a:rPr>
            <a:t>Wichtiger </a:t>
          </a:r>
          <a:r>
            <a:rPr lang="de-DE" sz="13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</a:t>
          </a:r>
          <a:r>
            <a:rPr lang="de-DE" sz="13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br>
            <a:rPr lang="de-DE" sz="13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e-DE" sz="7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lnSpc>
              <a:spcPts val="1560"/>
            </a:lnSpc>
          </a:pPr>
          <a:r>
            <a:rPr lang="de-DE" sz="13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 Beantragung und Bewilligung zusätzlicher Mittel ist nach Ablauf der Antragsfrist des § 6 Abs. 1 Satz 1 (31.12.2025) nicht mehr möglich. Dies gilt auch dann, wenn im Rahmen des Antrags nach § 6 das Gesamtbudget im Sinne des § 4 Abs. 2 Satz 1 LGRZN nicht ausgeschöpft wurde. Nicht beantragte Fördermittel verfallen. Auch Änderungsanträge (§ 7 LGRZN) können sich nur auf die bereits bewilligte Zuwendung beziehen; es können keine zusätzlichen Mittel bewilligt werden.</a:t>
          </a:r>
        </a:p>
        <a:p>
          <a:pPr lvl="0"/>
          <a:endParaRPr lang="de-DE" sz="13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lnSpc>
              <a:spcPts val="1560"/>
            </a:lnSpc>
          </a:pPr>
          <a:r>
            <a:rPr lang="de-DE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Achten Sie daher darauf, dass Sie das zur Verfügung stehende Budget nach Möglichkeit im Erstantrag ausnutzen. </a:t>
          </a:r>
        </a:p>
      </xdr:txBody>
    </xdr:sp>
    <xdr:clientData/>
  </xdr:twoCellAnchor>
  <xdr:twoCellAnchor>
    <xdr:from>
      <xdr:col>23</xdr:col>
      <xdr:colOff>39461</xdr:colOff>
      <xdr:row>22</xdr:row>
      <xdr:rowOff>34637</xdr:rowOff>
    </xdr:from>
    <xdr:to>
      <xdr:col>25</xdr:col>
      <xdr:colOff>6609</xdr:colOff>
      <xdr:row>37</xdr:row>
      <xdr:rowOff>612322</xdr:rowOff>
    </xdr:to>
    <xdr:sp macro="" textlink="">
      <xdr:nvSpPr>
        <xdr:cNvPr id="7" name="Textfeld 6"/>
        <xdr:cNvSpPr txBox="1"/>
      </xdr:nvSpPr>
      <xdr:spPr>
        <a:xfrm>
          <a:off x="21606782" y="10552958"/>
          <a:ext cx="3396148" cy="4659828"/>
        </a:xfrm>
        <a:prstGeom prst="rect">
          <a:avLst/>
        </a:prstGeom>
        <a:solidFill>
          <a:srgbClr val="D5E1EF"/>
        </a:solidFill>
        <a:ln w="9525" cmpd="sng">
          <a:noFill/>
        </a:ln>
        <a:effectLst>
          <a:glow rad="101600">
            <a:schemeClr val="accent5">
              <a:satMod val="175000"/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INFOS zu Spalte</a:t>
          </a:r>
          <a:r>
            <a:rPr lang="de-DE" sz="1400" b="1" baseline="0">
              <a:latin typeface="Arial" panose="020B0604020202020204" pitchFamily="34" charset="0"/>
              <a:cs typeface="Arial" panose="020B0604020202020204" pitchFamily="34" charset="0"/>
            </a:rPr>
            <a:t>n 8 - 10</a:t>
          </a:r>
        </a:p>
        <a:p>
          <a:endParaRPr lang="de-DE" sz="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60"/>
            </a:lnSpc>
          </a:pPr>
          <a:r>
            <a:rPr lang="de-DE" sz="1300" b="1">
              <a:latin typeface="Arial" panose="020B0604020202020204" pitchFamily="34" charset="0"/>
              <a:cs typeface="Arial" panose="020B0604020202020204" pitchFamily="34" charset="0"/>
            </a:rPr>
            <a:t>A. Bei </a:t>
          </a:r>
          <a:r>
            <a:rPr lang="de-DE" sz="1300" b="1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Personal-/Planungs- und Beratungsleistungen</a:t>
          </a:r>
          <a:r>
            <a:rPr lang="de-DE" sz="1300" b="1"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de-DE" sz="13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60"/>
            </a:lnSpc>
          </a:pPr>
          <a:r>
            <a:rPr lang="de-DE" sz="1300" b="0" u="sng" baseline="0">
              <a:latin typeface="Arial" panose="020B0604020202020204" pitchFamily="34" charset="0"/>
              <a:cs typeface="Arial" panose="020B0604020202020204" pitchFamily="34" charset="0"/>
            </a:rPr>
            <a:t>Bitte Kapitel durch anklicken des Kreissymbols auswählen; </a:t>
          </a:r>
          <a:r>
            <a:rPr lang="de-DE" sz="1300" b="0" baseline="0">
              <a:latin typeface="Arial" panose="020B0604020202020204" pitchFamily="34" charset="0"/>
              <a:cs typeface="Arial" panose="020B0604020202020204" pitchFamily="34" charset="0"/>
            </a:rPr>
            <a:t>sollte keine derartige Maßnahme beantragt werden, bitte offen lassen.</a:t>
          </a:r>
        </a:p>
        <a:p>
          <a:pPr>
            <a:lnSpc>
              <a:spcPts val="1560"/>
            </a:lnSpc>
          </a:pPr>
          <a:r>
            <a:rPr lang="de-DE" sz="1300" b="1" baseline="0">
              <a:latin typeface="Arial" panose="020B0604020202020204" pitchFamily="34" charset="0"/>
              <a:cs typeface="Arial" panose="020B0604020202020204" pitchFamily="34" charset="0"/>
            </a:rPr>
            <a:t>B. Maßnahmen entsprechend der Positivliste</a:t>
          </a:r>
          <a:r>
            <a:rPr lang="de-DE" sz="1300" b="0" baseline="0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pPr>
            <a:lnSpc>
              <a:spcPts val="1560"/>
            </a:lnSpc>
          </a:pPr>
          <a:r>
            <a:rPr lang="de-DE" sz="1300" b="0">
              <a:latin typeface="Arial" panose="020B0604020202020204" pitchFamily="34" charset="0"/>
              <a:cs typeface="Arial" panose="020B0604020202020204" pitchFamily="34" charset="0"/>
            </a:rPr>
            <a:t>Die Zuordnung zu</a:t>
          </a:r>
          <a:r>
            <a:rPr lang="de-DE" sz="1300" b="0" baseline="0">
              <a:latin typeface="Arial" panose="020B0604020202020204" pitchFamily="34" charset="0"/>
              <a:cs typeface="Arial" panose="020B0604020202020204" pitchFamily="34" charset="0"/>
            </a:rPr>
            <a:t> d</a:t>
          </a:r>
          <a:r>
            <a:rPr lang="de-DE" sz="1300" b="0">
              <a:latin typeface="Arial" panose="020B0604020202020204" pitchFamily="34" charset="0"/>
              <a:cs typeface="Arial" panose="020B0604020202020204" pitchFamily="34" charset="0"/>
            </a:rPr>
            <a:t>en jeweiligen Kapiteln erfolgt automatisch aufgrund der Ziffern der Positivliste.</a:t>
          </a:r>
        </a:p>
        <a:p>
          <a:pPr>
            <a:lnSpc>
              <a:spcPts val="1560"/>
            </a:lnSpc>
          </a:pPr>
          <a:r>
            <a:rPr lang="de-DE" sz="1300" b="1">
              <a:latin typeface="Arial" panose="020B0604020202020204" pitchFamily="34" charset="0"/>
              <a:cs typeface="Arial" panose="020B0604020202020204" pitchFamily="34" charset="0"/>
            </a:rPr>
            <a:t>C. </a:t>
          </a:r>
          <a:r>
            <a:rPr lang="de-DE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Maßnahmen außerhalb der Positivliste:</a:t>
          </a:r>
        </a:p>
        <a:p>
          <a:pPr>
            <a:lnSpc>
              <a:spcPts val="1560"/>
            </a:lnSpc>
          </a:pPr>
          <a:r>
            <a:rPr lang="de-DE" sz="13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Sollten Maßnahmen außerhalb der Positivliste beantragt werden, ist die Zuordnung zu den Kapiteln I  bis III vom Antragsteller entsprechend der Maßnahmenart durch anklicken des Kreissymbols vorzunehmen. </a:t>
          </a:r>
        </a:p>
        <a:p>
          <a:pPr>
            <a:lnSpc>
              <a:spcPts val="1560"/>
            </a:lnSpc>
          </a:pPr>
          <a:r>
            <a:rPr lang="de-DE" sz="1300" b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 Beratung wird empfohlen</a:t>
          </a:r>
          <a:r>
            <a:rPr lang="de-DE" sz="13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de-DE" sz="13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10205</xdr:colOff>
      <xdr:row>2</xdr:row>
      <xdr:rowOff>98837</xdr:rowOff>
    </xdr:from>
    <xdr:to>
      <xdr:col>24</xdr:col>
      <xdr:colOff>1686905</xdr:colOff>
      <xdr:row>2</xdr:row>
      <xdr:rowOff>2518037</xdr:rowOff>
    </xdr:to>
    <xdr:sp macro="" textlink="">
      <xdr:nvSpPr>
        <xdr:cNvPr id="8" name="Textfeld 7"/>
        <xdr:cNvSpPr txBox="1"/>
      </xdr:nvSpPr>
      <xdr:spPr>
        <a:xfrm>
          <a:off x="21618348" y="1582016"/>
          <a:ext cx="3391200" cy="24192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noFill/>
        </a:ln>
        <a:effectLst>
          <a:glow rad="101600">
            <a:schemeClr val="bg1"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13607</xdr:colOff>
      <xdr:row>2</xdr:row>
      <xdr:rowOff>98840</xdr:rowOff>
    </xdr:from>
    <xdr:to>
      <xdr:col>21</xdr:col>
      <xdr:colOff>1442358</xdr:colOff>
      <xdr:row>2</xdr:row>
      <xdr:rowOff>2517322</xdr:rowOff>
    </xdr:to>
    <xdr:sp macro="" textlink="">
      <xdr:nvSpPr>
        <xdr:cNvPr id="10" name="Textfeld 9"/>
        <xdr:cNvSpPr txBox="1"/>
      </xdr:nvSpPr>
      <xdr:spPr>
        <a:xfrm>
          <a:off x="1333500" y="1582019"/>
          <a:ext cx="20152179" cy="2418482"/>
        </a:xfrm>
        <a:prstGeom prst="rect">
          <a:avLst/>
        </a:prstGeom>
        <a:ln w="9525" cmpd="sng">
          <a:noFill/>
        </a:ln>
        <a:effectLst>
          <a:glow rad="101600">
            <a:schemeClr val="bg1"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144000" numCol="3" spcCol="180000" rtlCol="0" anchor="ctr" anchorCtr="1"/>
        <a:lstStyle/>
        <a:p>
          <a:r>
            <a:rPr lang="de-DE" sz="2000" b="1">
              <a:latin typeface="Arial" panose="020B0604020202020204" pitchFamily="34" charset="0"/>
              <a:cs typeface="Arial" panose="020B0604020202020204" pitchFamily="34" charset="0"/>
            </a:rPr>
            <a:t>ARBEITSSCHRITTE</a:t>
          </a:r>
        </a:p>
        <a:p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1.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Vom </a:t>
          </a: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Antragsteller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auszufüllen:</a:t>
          </a:r>
        </a:p>
        <a:p>
          <a:pPr lvl="1"/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    a) </a:t>
          </a: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Gesamtbudget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eingeben</a:t>
          </a:r>
        </a:p>
        <a:p>
          <a:pPr lvl="1"/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   </a:t>
          </a:r>
        </a:p>
        <a:p>
          <a:pPr lvl="1"/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    b) </a:t>
          </a: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hellgraue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Felder je nach Bedarf ausfüllen</a:t>
          </a:r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1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2.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Summen werden</a:t>
          </a:r>
          <a:r>
            <a:rPr lang="de-DE" sz="1600" baseline="0"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utomatisch ausgefüllt</a:t>
          </a:r>
        </a:p>
        <a:p>
          <a:pPr lvl="1"/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de-DE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Summen werden</a:t>
          </a:r>
          <a:r>
            <a:rPr lang="de-DE" sz="16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</a:t>
          </a:r>
          <a:r>
            <a:rPr lang="de-DE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utomatisch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berechnet</a:t>
          </a:r>
        </a:p>
        <a:p>
          <a:pPr lvl="1"/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4. Mit Hilfe der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Kontrollspalten/-zeilen und den Ampelsymbolen (rot/grün) können die Zuwendungsbeträge abschließend noch an die Zielwerte angepasst werden. </a:t>
          </a:r>
        </a:p>
        <a:p>
          <a:pPr lvl="0"/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Zum Abschluss müssen alle Ampelsymbole auf </a:t>
          </a:r>
          <a:r>
            <a:rPr lang="de-DE" sz="1800" b="1" baseline="0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grün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stehen.</a:t>
          </a:r>
        </a:p>
        <a:p>
          <a:pPr lvl="0"/>
          <a:endParaRPr lang="de-DE" sz="16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185876</xdr:colOff>
      <xdr:row>2</xdr:row>
      <xdr:rowOff>907709</xdr:rowOff>
    </xdr:from>
    <xdr:to>
      <xdr:col>3</xdr:col>
      <xdr:colOff>149555</xdr:colOff>
      <xdr:row>2</xdr:row>
      <xdr:rowOff>1339230</xdr:rowOff>
    </xdr:to>
    <xdr:sp macro="" textlink="">
      <xdr:nvSpPr>
        <xdr:cNvPr id="11" name="Rechteck 10"/>
        <xdr:cNvSpPr/>
      </xdr:nvSpPr>
      <xdr:spPr>
        <a:xfrm>
          <a:off x="430805" y="1764959"/>
          <a:ext cx="576000" cy="431521"/>
        </a:xfrm>
        <a:prstGeom prst="rect">
          <a:avLst/>
        </a:prstGeom>
        <a:solidFill>
          <a:srgbClr val="316BB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185876</xdr:colOff>
      <xdr:row>2</xdr:row>
      <xdr:rowOff>1485307</xdr:rowOff>
    </xdr:from>
    <xdr:to>
      <xdr:col>3</xdr:col>
      <xdr:colOff>149555</xdr:colOff>
      <xdr:row>2</xdr:row>
      <xdr:rowOff>1916828</xdr:rowOff>
    </xdr:to>
    <xdr:sp macro="" textlink="">
      <xdr:nvSpPr>
        <xdr:cNvPr id="12" name="Rechteck 11"/>
        <xdr:cNvSpPr/>
      </xdr:nvSpPr>
      <xdr:spPr>
        <a:xfrm>
          <a:off x="430805" y="2342557"/>
          <a:ext cx="576000" cy="43152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1549301</xdr:colOff>
      <xdr:row>2</xdr:row>
      <xdr:rowOff>927946</xdr:rowOff>
    </xdr:from>
    <xdr:to>
      <xdr:col>8</xdr:col>
      <xdr:colOff>2125301</xdr:colOff>
      <xdr:row>2</xdr:row>
      <xdr:rowOff>1359467</xdr:rowOff>
    </xdr:to>
    <xdr:sp macro="" textlink="">
      <xdr:nvSpPr>
        <xdr:cNvPr id="13" name="Rechteck 12"/>
        <xdr:cNvSpPr/>
      </xdr:nvSpPr>
      <xdr:spPr>
        <a:xfrm>
          <a:off x="6759476" y="2385271"/>
          <a:ext cx="576000" cy="43152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1549301</xdr:colOff>
      <xdr:row>2</xdr:row>
      <xdr:rowOff>1515341</xdr:rowOff>
    </xdr:from>
    <xdr:to>
      <xdr:col>8</xdr:col>
      <xdr:colOff>2125301</xdr:colOff>
      <xdr:row>2</xdr:row>
      <xdr:rowOff>1946862</xdr:rowOff>
    </xdr:to>
    <xdr:sp macro="" textlink="">
      <xdr:nvSpPr>
        <xdr:cNvPr id="14" name="Rechteck 13"/>
        <xdr:cNvSpPr/>
      </xdr:nvSpPr>
      <xdr:spPr>
        <a:xfrm>
          <a:off x="6759476" y="2972666"/>
          <a:ext cx="576000" cy="431521"/>
        </a:xfrm>
        <a:prstGeom prst="rect">
          <a:avLst/>
        </a:prstGeom>
        <a:solidFill>
          <a:srgbClr val="E2C3F3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69273</xdr:colOff>
      <xdr:row>1</xdr:row>
      <xdr:rowOff>831273</xdr:rowOff>
    </xdr:from>
    <xdr:to>
      <xdr:col>25</xdr:col>
      <xdr:colOff>0</xdr:colOff>
      <xdr:row>1</xdr:row>
      <xdr:rowOff>831273</xdr:rowOff>
    </xdr:to>
    <xdr:cxnSp macro="">
      <xdr:nvCxnSpPr>
        <xdr:cNvPr id="17" name="Gerader Verbinder 16"/>
        <xdr:cNvCxnSpPr/>
      </xdr:nvCxnSpPr>
      <xdr:spPr>
        <a:xfrm>
          <a:off x="16244455" y="1437409"/>
          <a:ext cx="8711045" cy="0"/>
        </a:xfrm>
        <a:prstGeom prst="line">
          <a:avLst/>
        </a:prstGeom>
        <a:ln w="139700" cmpd="sng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44</xdr:row>
      <xdr:rowOff>17319</xdr:rowOff>
    </xdr:from>
    <xdr:to>
      <xdr:col>23</xdr:col>
      <xdr:colOff>242983</xdr:colOff>
      <xdr:row>46</xdr:row>
      <xdr:rowOff>0</xdr:rowOff>
    </xdr:to>
    <xdr:sp macro="" textlink="">
      <xdr:nvSpPr>
        <xdr:cNvPr id="3" name="Richtungspfeil 2"/>
        <xdr:cNvSpPr/>
      </xdr:nvSpPr>
      <xdr:spPr>
        <a:xfrm>
          <a:off x="16314965" y="16754105"/>
          <a:ext cx="5495339" cy="1275359"/>
        </a:xfrm>
        <a:prstGeom prst="homePlate">
          <a:avLst/>
        </a:prstGeom>
        <a:solidFill>
          <a:srgbClr val="BFD8EF">
            <a:alpha val="12157"/>
          </a:srgbClr>
        </a:solidFill>
        <a:ln w="79375">
          <a:solidFill>
            <a:srgbClr val="B31D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72511</xdr:colOff>
      <xdr:row>2</xdr:row>
      <xdr:rowOff>695812</xdr:rowOff>
    </xdr:from>
    <xdr:to>
      <xdr:col>13</xdr:col>
      <xdr:colOff>432793</xdr:colOff>
      <xdr:row>2</xdr:row>
      <xdr:rowOff>1896375</xdr:rowOff>
    </xdr:to>
    <xdr:sp macro="" textlink="">
      <xdr:nvSpPr>
        <xdr:cNvPr id="22" name="Textfeld 21"/>
        <xdr:cNvSpPr txBox="1"/>
      </xdr:nvSpPr>
      <xdr:spPr>
        <a:xfrm rot="21268067">
          <a:off x="13598011" y="2185176"/>
          <a:ext cx="464191" cy="1200563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0" b="0" i="0" u="none" strike="noStrike">
              <a:solidFill>
                <a:srgbClr val="C00000"/>
              </a:solidFill>
              <a:effectLst/>
              <a:latin typeface="Arial Rounded MT Bold" panose="020F0704030504030204" pitchFamily="34" charset="0"/>
            </a:rPr>
            <a:t>!</a:t>
          </a:r>
          <a:r>
            <a:rPr lang="de-DE" sz="6000"/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11</xdr:row>
          <xdr:rowOff>0</xdr:rowOff>
        </xdr:to>
        <xdr:sp macro="" textlink="">
          <xdr:nvSpPr>
            <xdr:cNvPr id="7261" name="Option Button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7264" name="Option Button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</xdr:row>
          <xdr:rowOff>0</xdr:rowOff>
        </xdr:from>
        <xdr:to>
          <xdr:col>21</xdr:col>
          <xdr:colOff>0</xdr:colOff>
          <xdr:row>11</xdr:row>
          <xdr:rowOff>0</xdr:rowOff>
        </xdr:to>
        <xdr:sp macro="" textlink="">
          <xdr:nvSpPr>
            <xdr:cNvPr id="7265" name="Option Button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22</xdr:col>
          <xdr:colOff>0</xdr:colOff>
          <xdr:row>11</xdr:row>
          <xdr:rowOff>0</xdr:rowOff>
        </xdr:to>
        <xdr:sp macro="" textlink="">
          <xdr:nvSpPr>
            <xdr:cNvPr id="7266" name="Group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7275" name="Option Button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0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7276" name="Option Button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0</xdr:rowOff>
        </xdr:from>
        <xdr:to>
          <xdr:col>21</xdr:col>
          <xdr:colOff>0</xdr:colOff>
          <xdr:row>10</xdr:row>
          <xdr:rowOff>0</xdr:rowOff>
        </xdr:to>
        <xdr:sp macro="" textlink="">
          <xdr:nvSpPr>
            <xdr:cNvPr id="7277" name="Option Button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22</xdr:col>
          <xdr:colOff>0</xdr:colOff>
          <xdr:row>10</xdr:row>
          <xdr:rowOff>0</xdr:rowOff>
        </xdr:to>
        <xdr:sp macro="" textlink="">
          <xdr:nvSpPr>
            <xdr:cNvPr id="7278" name="Group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12</xdr:row>
          <xdr:rowOff>0</xdr:rowOff>
        </xdr:to>
        <xdr:sp macro="" textlink="">
          <xdr:nvSpPr>
            <xdr:cNvPr id="7279" name="Option Button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0</xdr:rowOff>
        </xdr:from>
        <xdr:to>
          <xdr:col>19</xdr:col>
          <xdr:colOff>0</xdr:colOff>
          <xdr:row>12</xdr:row>
          <xdr:rowOff>0</xdr:rowOff>
        </xdr:to>
        <xdr:sp macro="" textlink="">
          <xdr:nvSpPr>
            <xdr:cNvPr id="7280" name="Option Button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0</xdr:rowOff>
        </xdr:from>
        <xdr:to>
          <xdr:col>21</xdr:col>
          <xdr:colOff>0</xdr:colOff>
          <xdr:row>12</xdr:row>
          <xdr:rowOff>0</xdr:rowOff>
        </xdr:to>
        <xdr:sp macro="" textlink="">
          <xdr:nvSpPr>
            <xdr:cNvPr id="7281" name="Option Button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7282" name="Group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7283" name="Option Button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7284" name="Option Button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0</xdr:rowOff>
        </xdr:from>
        <xdr:to>
          <xdr:col>21</xdr:col>
          <xdr:colOff>0</xdr:colOff>
          <xdr:row>13</xdr:row>
          <xdr:rowOff>0</xdr:rowOff>
        </xdr:to>
        <xdr:sp macro="" textlink="">
          <xdr:nvSpPr>
            <xdr:cNvPr id="7285" name="Option Button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22</xdr:col>
          <xdr:colOff>0</xdr:colOff>
          <xdr:row>13</xdr:row>
          <xdr:rowOff>0</xdr:rowOff>
        </xdr:to>
        <xdr:sp macro="" textlink="">
          <xdr:nvSpPr>
            <xdr:cNvPr id="7286" name="Group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7287" name="Option Button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7288" name="Option Button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0</xdr:rowOff>
        </xdr:from>
        <xdr:to>
          <xdr:col>21</xdr:col>
          <xdr:colOff>0</xdr:colOff>
          <xdr:row>14</xdr:row>
          <xdr:rowOff>0</xdr:rowOff>
        </xdr:to>
        <xdr:sp macro="" textlink="">
          <xdr:nvSpPr>
            <xdr:cNvPr id="7289" name="Option Button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7290" name="Group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0</xdr:rowOff>
        </xdr:from>
        <xdr:to>
          <xdr:col>17</xdr:col>
          <xdr:colOff>0</xdr:colOff>
          <xdr:row>39</xdr:row>
          <xdr:rowOff>9525</xdr:rowOff>
        </xdr:to>
        <xdr:sp macro="" textlink="">
          <xdr:nvSpPr>
            <xdr:cNvPr id="7291" name="Option Button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38</xdr:row>
          <xdr:rowOff>0</xdr:rowOff>
        </xdr:from>
        <xdr:to>
          <xdr:col>19</xdr:col>
          <xdr:colOff>0</xdr:colOff>
          <xdr:row>39</xdr:row>
          <xdr:rowOff>9525</xdr:rowOff>
        </xdr:to>
        <xdr:sp macro="" textlink="">
          <xdr:nvSpPr>
            <xdr:cNvPr id="7292" name="Option Button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0</xdr:rowOff>
        </xdr:from>
        <xdr:to>
          <xdr:col>21</xdr:col>
          <xdr:colOff>0</xdr:colOff>
          <xdr:row>39</xdr:row>
          <xdr:rowOff>9525</xdr:rowOff>
        </xdr:to>
        <xdr:sp macro="" textlink="">
          <xdr:nvSpPr>
            <xdr:cNvPr id="7293" name="Option Button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0</xdr:rowOff>
        </xdr:from>
        <xdr:to>
          <xdr:col>22</xdr:col>
          <xdr:colOff>0</xdr:colOff>
          <xdr:row>39</xdr:row>
          <xdr:rowOff>9525</xdr:rowOff>
        </xdr:to>
        <xdr:sp macro="" textlink="">
          <xdr:nvSpPr>
            <xdr:cNvPr id="7294" name="Group Box 126" hidden="1">
              <a:extLst>
                <a:ext uri="{63B3BB69-23CF-44E3-9099-C40C66FF867C}">
                  <a14:compatExt spid="_x0000_s7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39</xdr:row>
          <xdr:rowOff>0</xdr:rowOff>
        </xdr:from>
        <xdr:to>
          <xdr:col>17</xdr:col>
          <xdr:colOff>0</xdr:colOff>
          <xdr:row>40</xdr:row>
          <xdr:rowOff>9525</xdr:rowOff>
        </xdr:to>
        <xdr:sp macro="" textlink="">
          <xdr:nvSpPr>
            <xdr:cNvPr id="7315" name="Option Button 147" hidden="1">
              <a:extLst>
                <a:ext uri="{63B3BB69-23CF-44E3-9099-C40C66FF867C}">
                  <a14:compatExt spid="_x0000_s7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39</xdr:row>
          <xdr:rowOff>0</xdr:rowOff>
        </xdr:from>
        <xdr:to>
          <xdr:col>19</xdr:col>
          <xdr:colOff>0</xdr:colOff>
          <xdr:row>40</xdr:row>
          <xdr:rowOff>9525</xdr:rowOff>
        </xdr:to>
        <xdr:sp macro="" textlink="">
          <xdr:nvSpPr>
            <xdr:cNvPr id="7316" name="Option Button 148" hidden="1">
              <a:extLst>
                <a:ext uri="{63B3BB69-23CF-44E3-9099-C40C66FF867C}">
                  <a14:compatExt spid="_x0000_s7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39</xdr:row>
          <xdr:rowOff>0</xdr:rowOff>
        </xdr:from>
        <xdr:to>
          <xdr:col>21</xdr:col>
          <xdr:colOff>0</xdr:colOff>
          <xdr:row>40</xdr:row>
          <xdr:rowOff>9525</xdr:rowOff>
        </xdr:to>
        <xdr:sp macro="" textlink="">
          <xdr:nvSpPr>
            <xdr:cNvPr id="7317" name="Option Button 149" hidden="1">
              <a:extLst>
                <a:ext uri="{63B3BB69-23CF-44E3-9099-C40C66FF867C}">
                  <a14:compatExt spid="_x0000_s7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39</xdr:row>
          <xdr:rowOff>0</xdr:rowOff>
        </xdr:from>
        <xdr:to>
          <xdr:col>22</xdr:col>
          <xdr:colOff>0</xdr:colOff>
          <xdr:row>40</xdr:row>
          <xdr:rowOff>9525</xdr:rowOff>
        </xdr:to>
        <xdr:sp macro="" textlink="">
          <xdr:nvSpPr>
            <xdr:cNvPr id="7318" name="Group Box 150" hidden="1">
              <a:extLst>
                <a:ext uri="{63B3BB69-23CF-44E3-9099-C40C66FF867C}">
                  <a14:compatExt spid="_x0000_s7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0</xdr:rowOff>
        </xdr:from>
        <xdr:to>
          <xdr:col>17</xdr:col>
          <xdr:colOff>0</xdr:colOff>
          <xdr:row>41</xdr:row>
          <xdr:rowOff>9525</xdr:rowOff>
        </xdr:to>
        <xdr:sp macro="" textlink="">
          <xdr:nvSpPr>
            <xdr:cNvPr id="7319" name="Option Button 151" hidden="1">
              <a:extLst>
                <a:ext uri="{63B3BB69-23CF-44E3-9099-C40C66FF867C}">
                  <a14:compatExt spid="_x0000_s7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40</xdr:row>
          <xdr:rowOff>0</xdr:rowOff>
        </xdr:from>
        <xdr:to>
          <xdr:col>19</xdr:col>
          <xdr:colOff>0</xdr:colOff>
          <xdr:row>41</xdr:row>
          <xdr:rowOff>9525</xdr:rowOff>
        </xdr:to>
        <xdr:sp macro="" textlink="">
          <xdr:nvSpPr>
            <xdr:cNvPr id="7320" name="Option Button 152" hidden="1">
              <a:extLst>
                <a:ext uri="{63B3BB69-23CF-44E3-9099-C40C66FF867C}">
                  <a14:compatExt spid="_x0000_s7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40</xdr:row>
          <xdr:rowOff>0</xdr:rowOff>
        </xdr:from>
        <xdr:to>
          <xdr:col>21</xdr:col>
          <xdr:colOff>0</xdr:colOff>
          <xdr:row>41</xdr:row>
          <xdr:rowOff>9525</xdr:rowOff>
        </xdr:to>
        <xdr:sp macro="" textlink="">
          <xdr:nvSpPr>
            <xdr:cNvPr id="7321" name="Option Button 153" hidden="1">
              <a:extLst>
                <a:ext uri="{63B3BB69-23CF-44E3-9099-C40C66FF867C}">
                  <a14:compatExt spid="_x0000_s7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40</xdr:row>
          <xdr:rowOff>0</xdr:rowOff>
        </xdr:from>
        <xdr:to>
          <xdr:col>22</xdr:col>
          <xdr:colOff>0</xdr:colOff>
          <xdr:row>41</xdr:row>
          <xdr:rowOff>9525</xdr:rowOff>
        </xdr:to>
        <xdr:sp macro="" textlink="">
          <xdr:nvSpPr>
            <xdr:cNvPr id="7322" name="Group Box 154" hidden="1">
              <a:extLst>
                <a:ext uri="{63B3BB69-23CF-44E3-9099-C40C66FF867C}">
                  <a14:compatExt spid="_x0000_s7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0</xdr:rowOff>
        </xdr:from>
        <xdr:to>
          <xdr:col>17</xdr:col>
          <xdr:colOff>0</xdr:colOff>
          <xdr:row>42</xdr:row>
          <xdr:rowOff>9525</xdr:rowOff>
        </xdr:to>
        <xdr:sp macro="" textlink="">
          <xdr:nvSpPr>
            <xdr:cNvPr id="7323" name="Option Button 155" hidden="1">
              <a:extLst>
                <a:ext uri="{63B3BB69-23CF-44E3-9099-C40C66FF867C}">
                  <a14:compatExt spid="_x0000_s7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41</xdr:row>
          <xdr:rowOff>0</xdr:rowOff>
        </xdr:from>
        <xdr:to>
          <xdr:col>19</xdr:col>
          <xdr:colOff>0</xdr:colOff>
          <xdr:row>42</xdr:row>
          <xdr:rowOff>9525</xdr:rowOff>
        </xdr:to>
        <xdr:sp macro="" textlink="">
          <xdr:nvSpPr>
            <xdr:cNvPr id="7324" name="Option Button 156" hidden="1">
              <a:extLst>
                <a:ext uri="{63B3BB69-23CF-44E3-9099-C40C66FF867C}">
                  <a14:compatExt spid="_x0000_s7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0</xdr:rowOff>
        </xdr:from>
        <xdr:to>
          <xdr:col>21</xdr:col>
          <xdr:colOff>0</xdr:colOff>
          <xdr:row>42</xdr:row>
          <xdr:rowOff>9525</xdr:rowOff>
        </xdr:to>
        <xdr:sp macro="" textlink="">
          <xdr:nvSpPr>
            <xdr:cNvPr id="7325" name="Option Button 157" hidden="1">
              <a:extLst>
                <a:ext uri="{63B3BB69-23CF-44E3-9099-C40C66FF867C}">
                  <a14:compatExt spid="_x0000_s7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0</xdr:rowOff>
        </xdr:from>
        <xdr:to>
          <xdr:col>22</xdr:col>
          <xdr:colOff>0</xdr:colOff>
          <xdr:row>42</xdr:row>
          <xdr:rowOff>9525</xdr:rowOff>
        </xdr:to>
        <xdr:sp macro="" textlink="">
          <xdr:nvSpPr>
            <xdr:cNvPr id="7326" name="Group Box 158" hidden="1">
              <a:extLst>
                <a:ext uri="{63B3BB69-23CF-44E3-9099-C40C66FF867C}">
                  <a14:compatExt spid="_x0000_s7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42</xdr:row>
          <xdr:rowOff>0</xdr:rowOff>
        </xdr:from>
        <xdr:to>
          <xdr:col>17</xdr:col>
          <xdr:colOff>0</xdr:colOff>
          <xdr:row>43</xdr:row>
          <xdr:rowOff>9525</xdr:rowOff>
        </xdr:to>
        <xdr:sp macro="" textlink="">
          <xdr:nvSpPr>
            <xdr:cNvPr id="7327" name="Option Button 159" hidden="1">
              <a:extLst>
                <a:ext uri="{63B3BB69-23CF-44E3-9099-C40C66FF867C}">
                  <a14:compatExt spid="_x0000_s7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0</xdr:rowOff>
        </xdr:from>
        <xdr:to>
          <xdr:col>19</xdr:col>
          <xdr:colOff>0</xdr:colOff>
          <xdr:row>43</xdr:row>
          <xdr:rowOff>9525</xdr:rowOff>
        </xdr:to>
        <xdr:sp macro="" textlink="">
          <xdr:nvSpPr>
            <xdr:cNvPr id="7328" name="Option Button 160" hidden="1">
              <a:extLst>
                <a:ext uri="{63B3BB69-23CF-44E3-9099-C40C66FF867C}">
                  <a14:compatExt spid="_x0000_s7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0</xdr:rowOff>
        </xdr:from>
        <xdr:to>
          <xdr:col>21</xdr:col>
          <xdr:colOff>0</xdr:colOff>
          <xdr:row>43</xdr:row>
          <xdr:rowOff>9525</xdr:rowOff>
        </xdr:to>
        <xdr:sp macro="" textlink="">
          <xdr:nvSpPr>
            <xdr:cNvPr id="7329" name="Option Button 161" hidden="1">
              <a:extLst>
                <a:ext uri="{63B3BB69-23CF-44E3-9099-C40C66FF867C}">
                  <a14:compatExt spid="_x0000_s7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42</xdr:row>
          <xdr:rowOff>0</xdr:rowOff>
        </xdr:from>
        <xdr:to>
          <xdr:col>22</xdr:col>
          <xdr:colOff>0</xdr:colOff>
          <xdr:row>43</xdr:row>
          <xdr:rowOff>9525</xdr:rowOff>
        </xdr:to>
        <xdr:sp macro="" textlink="">
          <xdr:nvSpPr>
            <xdr:cNvPr id="7330" name="Group Box 162" hidden="1">
              <a:extLst>
                <a:ext uri="{63B3BB69-23CF-44E3-9099-C40C66FF867C}">
                  <a14:compatExt spid="_x0000_s7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17319</xdr:colOff>
      <xdr:row>3</xdr:row>
      <xdr:rowOff>34637</xdr:rowOff>
    </xdr:from>
    <xdr:to>
      <xdr:col>24</xdr:col>
      <xdr:colOff>1695241</xdr:colOff>
      <xdr:row>7</xdr:row>
      <xdr:rowOff>190500</xdr:rowOff>
    </xdr:to>
    <xdr:sp macro="" textlink="">
      <xdr:nvSpPr>
        <xdr:cNvPr id="56" name="Textfeld 55"/>
        <xdr:cNvSpPr txBox="1"/>
      </xdr:nvSpPr>
      <xdr:spPr>
        <a:xfrm>
          <a:off x="22219228" y="4242955"/>
          <a:ext cx="3392422" cy="2060863"/>
        </a:xfrm>
        <a:prstGeom prst="rect">
          <a:avLst/>
        </a:prstGeom>
        <a:solidFill>
          <a:srgbClr val="D5E1EF"/>
        </a:solidFill>
        <a:ln w="9525" cmpd="sng">
          <a:noFill/>
        </a:ln>
        <a:effectLst>
          <a:glow rad="101600">
            <a:schemeClr val="accent5">
              <a:satMod val="175000"/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</a:br>
          <a:endParaRPr kumimoji="0" lang="de-DE" sz="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ts val="156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Informationen zum Verfahren, zu  förderfähigen Maßnahmen sowie insbesondere der korrekten Zuordnung von Maßnahmen und Kosten finden Sie im Gesetz (LGRZN), der ausführlichen Begründung und den FAQs.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Sie finden diese unter folgendem Link: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zukunftsprogramm.rlp.de</a:t>
          </a:r>
          <a:endParaRPr lang="de-DE" sz="13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23</xdr:col>
      <xdr:colOff>33130</xdr:colOff>
      <xdr:row>2</xdr:row>
      <xdr:rowOff>128005</xdr:rowOff>
    </xdr:from>
    <xdr:to>
      <xdr:col>24</xdr:col>
      <xdr:colOff>1661039</xdr:colOff>
      <xdr:row>2</xdr:row>
      <xdr:rowOff>1322959</xdr:rowOff>
    </xdr:to>
    <xdr:pic>
      <xdr:nvPicPr>
        <xdr:cNvPr id="57" name="Grafik 5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97" b="18576"/>
        <a:stretch/>
      </xdr:blipFill>
      <xdr:spPr>
        <a:xfrm>
          <a:off x="21609326" y="1511201"/>
          <a:ext cx="3342409" cy="1194954"/>
        </a:xfrm>
        <a:prstGeom prst="rect">
          <a:avLst/>
        </a:prstGeom>
      </xdr:spPr>
    </xdr:pic>
    <xdr:clientData/>
  </xdr:twoCellAnchor>
  <xdr:twoCellAnchor editAs="oneCell">
    <xdr:from>
      <xdr:col>23</xdr:col>
      <xdr:colOff>33130</xdr:colOff>
      <xdr:row>2</xdr:row>
      <xdr:rowOff>1305641</xdr:rowOff>
    </xdr:from>
    <xdr:to>
      <xdr:col>24</xdr:col>
      <xdr:colOff>1664803</xdr:colOff>
      <xdr:row>2</xdr:row>
      <xdr:rowOff>2483278</xdr:rowOff>
    </xdr:to>
    <xdr:pic>
      <xdr:nvPicPr>
        <xdr:cNvPr id="58" name="Grafik 57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97" b="78111"/>
        <a:stretch/>
      </xdr:blipFill>
      <xdr:spPr>
        <a:xfrm>
          <a:off x="21609326" y="2688837"/>
          <a:ext cx="3346173" cy="1177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80</xdr:row>
      <xdr:rowOff>9525</xdr:rowOff>
    </xdr:from>
    <xdr:ext cx="65" cy="172227"/>
    <xdr:sp macro="" textlink="">
      <xdr:nvSpPr>
        <xdr:cNvPr id="2" name="Textfeld 1"/>
        <xdr:cNvSpPr txBox="1"/>
      </xdr:nvSpPr>
      <xdr:spPr>
        <a:xfrm>
          <a:off x="18040350" y="27917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23</xdr:col>
      <xdr:colOff>27214</xdr:colOff>
      <xdr:row>8</xdr:row>
      <xdr:rowOff>77127</xdr:rowOff>
    </xdr:from>
    <xdr:to>
      <xdr:col>24</xdr:col>
      <xdr:colOff>1703914</xdr:colOff>
      <xdr:row>21</xdr:row>
      <xdr:rowOff>173181</xdr:rowOff>
    </xdr:to>
    <xdr:sp macro="" textlink="">
      <xdr:nvSpPr>
        <xdr:cNvPr id="3" name="Textfeld 2"/>
        <xdr:cNvSpPr txBox="1"/>
      </xdr:nvSpPr>
      <xdr:spPr>
        <a:xfrm>
          <a:off x="21601339" y="6325527"/>
          <a:ext cx="3391200" cy="4096554"/>
        </a:xfrm>
        <a:prstGeom prst="rect">
          <a:avLst/>
        </a:prstGeom>
        <a:solidFill>
          <a:srgbClr val="D5E1EF"/>
        </a:solidFill>
        <a:ln w="9525" cmpd="sng">
          <a:noFill/>
        </a:ln>
        <a:effectLst>
          <a:glow rad="101600">
            <a:schemeClr val="accent5">
              <a:satMod val="175000"/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de-DE" sz="1300" b="1" u="sng" baseline="0">
              <a:latin typeface="Arial" panose="020B0604020202020204" pitchFamily="34" charset="0"/>
              <a:cs typeface="Arial" panose="020B0604020202020204" pitchFamily="34" charset="0"/>
            </a:rPr>
            <a:t>Wichtiger </a:t>
          </a:r>
          <a:r>
            <a:rPr lang="de-DE" sz="13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Hinweis</a:t>
          </a:r>
          <a:r>
            <a:rPr lang="de-DE" sz="13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br>
            <a:rPr lang="de-DE" sz="13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de-DE" sz="7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lnSpc>
              <a:spcPts val="1560"/>
            </a:lnSpc>
          </a:pPr>
          <a:r>
            <a:rPr lang="de-DE" sz="13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 Beantragung und Bewilligung zusätzlicher Mittel ist nach Ablauf der Antragsfrist des § 6 Abs. 1 Satz 1 (31.12.2025) nicht mehr möglich. Dies gilt auch dann, wenn im Rahmen des Antrags nach § 6 das Gesamtbudget im Sinne des § 4 Abs. 2 Satz 1 LGRZN nicht ausgeschöpft wurde. Nicht beantragte Fördermittel verfallen. Auch Änderungsanträge (§ 7 LGRZN) können sich nur auf die bereits bewilligte Zuwendung beziehen; es können keine zusätzlichen Mittel bewilligt werden.</a:t>
          </a:r>
        </a:p>
        <a:p>
          <a:pPr lvl="0"/>
          <a:endParaRPr lang="de-DE" sz="1300" b="1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lnSpc>
              <a:spcPts val="1560"/>
            </a:lnSpc>
          </a:pPr>
          <a:r>
            <a:rPr lang="de-DE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Achten Sie daher darauf, dass Sie das zur Verfügung stehende Budget nach Möglichkeit im Erstantrag ausnutzen. </a:t>
          </a:r>
        </a:p>
      </xdr:txBody>
    </xdr:sp>
    <xdr:clientData/>
  </xdr:twoCellAnchor>
  <xdr:twoCellAnchor>
    <xdr:from>
      <xdr:col>23</xdr:col>
      <xdr:colOff>39461</xdr:colOff>
      <xdr:row>22</xdr:row>
      <xdr:rowOff>34637</xdr:rowOff>
    </xdr:from>
    <xdr:to>
      <xdr:col>25</xdr:col>
      <xdr:colOff>6609</xdr:colOff>
      <xdr:row>39</xdr:row>
      <xdr:rowOff>16081</xdr:rowOff>
    </xdr:to>
    <xdr:sp macro="" textlink="">
      <xdr:nvSpPr>
        <xdr:cNvPr id="4" name="Textfeld 3"/>
        <xdr:cNvSpPr txBox="1"/>
      </xdr:nvSpPr>
      <xdr:spPr>
        <a:xfrm>
          <a:off x="21613586" y="10559762"/>
          <a:ext cx="3396148" cy="4677269"/>
        </a:xfrm>
        <a:prstGeom prst="rect">
          <a:avLst/>
        </a:prstGeom>
        <a:solidFill>
          <a:srgbClr val="D5E1EF"/>
        </a:solidFill>
        <a:ln w="9525" cmpd="sng">
          <a:noFill/>
        </a:ln>
        <a:effectLst>
          <a:glow rad="101600">
            <a:schemeClr val="accent5">
              <a:satMod val="175000"/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DE" sz="1400" b="1">
              <a:latin typeface="Arial" panose="020B0604020202020204" pitchFamily="34" charset="0"/>
              <a:cs typeface="Arial" panose="020B0604020202020204" pitchFamily="34" charset="0"/>
            </a:rPr>
            <a:t>INFOS zu Spalte</a:t>
          </a:r>
          <a:r>
            <a:rPr lang="de-DE" sz="1400" b="1" baseline="0">
              <a:latin typeface="Arial" panose="020B0604020202020204" pitchFamily="34" charset="0"/>
              <a:cs typeface="Arial" panose="020B0604020202020204" pitchFamily="34" charset="0"/>
            </a:rPr>
            <a:t>n 8 - 10</a:t>
          </a:r>
        </a:p>
        <a:p>
          <a:endParaRPr lang="de-DE" sz="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60"/>
            </a:lnSpc>
          </a:pPr>
          <a:r>
            <a:rPr lang="de-DE" sz="1300" b="1">
              <a:latin typeface="Arial" panose="020B0604020202020204" pitchFamily="34" charset="0"/>
              <a:cs typeface="Arial" panose="020B0604020202020204" pitchFamily="34" charset="0"/>
            </a:rPr>
            <a:t>A. Bei </a:t>
          </a:r>
          <a:r>
            <a:rPr lang="de-DE" sz="1300" b="1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zusätzliche Personal-/Planungs- und Beratungsleistungen</a:t>
          </a:r>
          <a:r>
            <a:rPr lang="de-DE" sz="1300" b="1">
              <a:latin typeface="Arial" panose="020B0604020202020204" pitchFamily="34" charset="0"/>
              <a:cs typeface="Arial" panose="020B0604020202020204" pitchFamily="34" charset="0"/>
            </a:rPr>
            <a:t>:</a:t>
          </a:r>
          <a:endParaRPr lang="de-DE" sz="13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ts val="1560"/>
            </a:lnSpc>
          </a:pPr>
          <a:r>
            <a:rPr lang="de-DE" sz="1300" b="0" u="sng" baseline="0">
              <a:latin typeface="Arial" panose="020B0604020202020204" pitchFamily="34" charset="0"/>
              <a:cs typeface="Arial" panose="020B0604020202020204" pitchFamily="34" charset="0"/>
            </a:rPr>
            <a:t>Bitte Kapitel durch anklicken des Kreissymbols auswählen; </a:t>
          </a:r>
          <a:r>
            <a:rPr lang="de-DE" sz="1300" b="0" baseline="0">
              <a:latin typeface="Arial" panose="020B0604020202020204" pitchFamily="34" charset="0"/>
              <a:cs typeface="Arial" panose="020B0604020202020204" pitchFamily="34" charset="0"/>
            </a:rPr>
            <a:t>sollte keine derartige Maßnahme beantragt werden, bitte offen lassen.</a:t>
          </a:r>
        </a:p>
        <a:p>
          <a:pPr>
            <a:lnSpc>
              <a:spcPts val="1560"/>
            </a:lnSpc>
          </a:pPr>
          <a:r>
            <a:rPr lang="de-DE" sz="1300" b="1" baseline="0">
              <a:latin typeface="Arial" panose="020B0604020202020204" pitchFamily="34" charset="0"/>
              <a:cs typeface="Arial" panose="020B0604020202020204" pitchFamily="34" charset="0"/>
            </a:rPr>
            <a:t>B. Maßnahmen entsprechend der Positivliste</a:t>
          </a:r>
          <a:r>
            <a:rPr lang="de-DE" sz="1300" b="0" baseline="0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pPr>
            <a:lnSpc>
              <a:spcPts val="1560"/>
            </a:lnSpc>
          </a:pPr>
          <a:r>
            <a:rPr lang="de-DE" sz="1300" b="0">
              <a:latin typeface="Arial" panose="020B0604020202020204" pitchFamily="34" charset="0"/>
              <a:cs typeface="Arial" panose="020B0604020202020204" pitchFamily="34" charset="0"/>
            </a:rPr>
            <a:t>Die Zuordnung zu</a:t>
          </a:r>
          <a:r>
            <a:rPr lang="de-DE" sz="1300" b="0" baseline="0">
              <a:latin typeface="Arial" panose="020B0604020202020204" pitchFamily="34" charset="0"/>
              <a:cs typeface="Arial" panose="020B0604020202020204" pitchFamily="34" charset="0"/>
            </a:rPr>
            <a:t> d</a:t>
          </a:r>
          <a:r>
            <a:rPr lang="de-DE" sz="1300" b="0">
              <a:latin typeface="Arial" panose="020B0604020202020204" pitchFamily="34" charset="0"/>
              <a:cs typeface="Arial" panose="020B0604020202020204" pitchFamily="34" charset="0"/>
            </a:rPr>
            <a:t>en jeweiligen Kapiteln erfolgt automatisch aufgrund der Ziffern der Positivliste.</a:t>
          </a:r>
        </a:p>
        <a:p>
          <a:pPr>
            <a:lnSpc>
              <a:spcPts val="1560"/>
            </a:lnSpc>
          </a:pPr>
          <a:r>
            <a:rPr lang="de-DE" sz="1300" b="1">
              <a:latin typeface="Arial" panose="020B0604020202020204" pitchFamily="34" charset="0"/>
              <a:cs typeface="Arial" panose="020B0604020202020204" pitchFamily="34" charset="0"/>
            </a:rPr>
            <a:t>C. </a:t>
          </a:r>
          <a:r>
            <a:rPr lang="de-DE" sz="13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Maßnahmen außerhalb der Positivliste:</a:t>
          </a:r>
        </a:p>
        <a:p>
          <a:pPr>
            <a:lnSpc>
              <a:spcPts val="1560"/>
            </a:lnSpc>
          </a:pPr>
          <a:r>
            <a:rPr lang="de-DE" sz="13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Sollten Maßnahmen außerhalb der Positivliste beantragt werden, ist die Zuordnung zu den Kapiteln I  bis III vom Antragsteller entsprechend der Maßnahmenart durch anklicken des Kreissymbols vorzunehmen. </a:t>
          </a:r>
        </a:p>
        <a:p>
          <a:pPr>
            <a:lnSpc>
              <a:spcPts val="1560"/>
            </a:lnSpc>
          </a:pPr>
          <a:r>
            <a:rPr lang="de-DE" sz="1300" b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 Beratung wird empfohlen</a:t>
          </a:r>
          <a:r>
            <a:rPr lang="de-DE" sz="13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de-DE" sz="13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10205</xdr:colOff>
      <xdr:row>2</xdr:row>
      <xdr:rowOff>98837</xdr:rowOff>
    </xdr:from>
    <xdr:to>
      <xdr:col>24</xdr:col>
      <xdr:colOff>1686905</xdr:colOff>
      <xdr:row>2</xdr:row>
      <xdr:rowOff>2518037</xdr:rowOff>
    </xdr:to>
    <xdr:sp macro="" textlink="">
      <xdr:nvSpPr>
        <xdr:cNvPr id="5" name="Textfeld 4"/>
        <xdr:cNvSpPr txBox="1"/>
      </xdr:nvSpPr>
      <xdr:spPr>
        <a:xfrm>
          <a:off x="21584330" y="1479962"/>
          <a:ext cx="3391200" cy="241920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noFill/>
        </a:ln>
        <a:effectLst>
          <a:glow rad="101600">
            <a:schemeClr val="bg1"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2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13607</xdr:colOff>
      <xdr:row>2</xdr:row>
      <xdr:rowOff>98840</xdr:rowOff>
    </xdr:from>
    <xdr:to>
      <xdr:col>21</xdr:col>
      <xdr:colOff>1442358</xdr:colOff>
      <xdr:row>2</xdr:row>
      <xdr:rowOff>2517322</xdr:rowOff>
    </xdr:to>
    <xdr:sp macro="" textlink="">
      <xdr:nvSpPr>
        <xdr:cNvPr id="6" name="Textfeld 5"/>
        <xdr:cNvSpPr txBox="1"/>
      </xdr:nvSpPr>
      <xdr:spPr>
        <a:xfrm>
          <a:off x="1289957" y="1479965"/>
          <a:ext cx="20154901" cy="2418482"/>
        </a:xfrm>
        <a:prstGeom prst="rect">
          <a:avLst/>
        </a:prstGeom>
        <a:ln w="9525" cmpd="sng">
          <a:noFill/>
        </a:ln>
        <a:effectLst>
          <a:glow rad="101600">
            <a:schemeClr val="bg1"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1001">
          <a:schemeClr val="lt2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144000" numCol="3" spcCol="180000" rtlCol="0" anchor="ctr" anchorCtr="1"/>
        <a:lstStyle/>
        <a:p>
          <a:r>
            <a:rPr lang="de-DE" sz="2000" b="1">
              <a:latin typeface="Arial" panose="020B0604020202020204" pitchFamily="34" charset="0"/>
              <a:cs typeface="Arial" panose="020B0604020202020204" pitchFamily="34" charset="0"/>
            </a:rPr>
            <a:t>ARBEITSSCHRITTE</a:t>
          </a:r>
        </a:p>
        <a:p>
          <a:endParaRPr lang="de-DE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1.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Vom </a:t>
          </a: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Antragsteller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auszufüllen:</a:t>
          </a:r>
        </a:p>
        <a:p>
          <a:pPr lvl="1"/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    a) </a:t>
          </a: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Gesamtbudget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eingeben</a:t>
          </a:r>
        </a:p>
        <a:p>
          <a:pPr lvl="1"/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   </a:t>
          </a:r>
        </a:p>
        <a:p>
          <a:pPr lvl="1"/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    b) </a:t>
          </a:r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hellgraue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Felder je nach Bedarf ausfüllen</a:t>
          </a:r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lvl="1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2.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Summen werden</a:t>
          </a:r>
          <a:r>
            <a:rPr lang="de-DE" sz="1600" baseline="0"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utomatisch ausgefüllt</a:t>
          </a:r>
        </a:p>
        <a:p>
          <a:pPr lvl="1"/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3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. </a:t>
          </a:r>
          <a:r>
            <a:rPr lang="de-DE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Summen werden</a:t>
          </a:r>
          <a:r>
            <a:rPr lang="de-DE" sz="16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</a:t>
          </a:r>
          <a:r>
            <a:rPr lang="de-DE" sz="1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utomatisch</a:t>
          </a:r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 berechnet</a:t>
          </a:r>
        </a:p>
        <a:p>
          <a:pPr lvl="1"/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lvl="1"/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de-DE" sz="1600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endParaRPr lang="de-DE" sz="1600" b="1">
            <a:latin typeface="Arial" panose="020B0604020202020204" pitchFamily="34" charset="0"/>
            <a:cs typeface="Arial" panose="020B0604020202020204" pitchFamily="34" charset="0"/>
          </a:endParaRPr>
        </a:p>
        <a:p>
          <a:pPr lvl="0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4. Mit Hilfe der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Kontrollspalten/-zeilen und den Ampelsymbolen (rot/grün) können die Zuwendungsbeträge abschließend noch an die Zielwerte angepasst werden. </a:t>
          </a:r>
        </a:p>
        <a:p>
          <a:pPr lvl="0"/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Zum Abschluss müssen alle Ampelsymbole auf </a:t>
          </a:r>
          <a:r>
            <a:rPr lang="de-DE" sz="1800" b="1" baseline="0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grün</a:t>
          </a:r>
          <a:r>
            <a:rPr lang="de-DE" sz="1600" b="1" baseline="0">
              <a:latin typeface="Arial" panose="020B0604020202020204" pitchFamily="34" charset="0"/>
              <a:cs typeface="Arial" panose="020B0604020202020204" pitchFamily="34" charset="0"/>
            </a:rPr>
            <a:t> stehen.</a:t>
          </a:r>
        </a:p>
        <a:p>
          <a:pPr lvl="0"/>
          <a:endParaRPr lang="de-DE" sz="16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185876</xdr:colOff>
      <xdr:row>2</xdr:row>
      <xdr:rowOff>907709</xdr:rowOff>
    </xdr:from>
    <xdr:to>
      <xdr:col>3</xdr:col>
      <xdr:colOff>149555</xdr:colOff>
      <xdr:row>2</xdr:row>
      <xdr:rowOff>1339230</xdr:rowOff>
    </xdr:to>
    <xdr:sp macro="" textlink="">
      <xdr:nvSpPr>
        <xdr:cNvPr id="7" name="Rechteck 6"/>
        <xdr:cNvSpPr/>
      </xdr:nvSpPr>
      <xdr:spPr>
        <a:xfrm>
          <a:off x="1462226" y="2288834"/>
          <a:ext cx="573279" cy="431521"/>
        </a:xfrm>
        <a:prstGeom prst="rect">
          <a:avLst/>
        </a:prstGeom>
        <a:solidFill>
          <a:srgbClr val="316BB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</xdr:col>
      <xdr:colOff>185876</xdr:colOff>
      <xdr:row>2</xdr:row>
      <xdr:rowOff>1485307</xdr:rowOff>
    </xdr:from>
    <xdr:to>
      <xdr:col>3</xdr:col>
      <xdr:colOff>149555</xdr:colOff>
      <xdr:row>2</xdr:row>
      <xdr:rowOff>1916828</xdr:rowOff>
    </xdr:to>
    <xdr:sp macro="" textlink="">
      <xdr:nvSpPr>
        <xdr:cNvPr id="8" name="Rechteck 7"/>
        <xdr:cNvSpPr/>
      </xdr:nvSpPr>
      <xdr:spPr>
        <a:xfrm>
          <a:off x="1462226" y="2866432"/>
          <a:ext cx="573279" cy="43152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1549301</xdr:colOff>
      <xdr:row>2</xdr:row>
      <xdr:rowOff>927946</xdr:rowOff>
    </xdr:from>
    <xdr:to>
      <xdr:col>8</xdr:col>
      <xdr:colOff>2125301</xdr:colOff>
      <xdr:row>2</xdr:row>
      <xdr:rowOff>1359467</xdr:rowOff>
    </xdr:to>
    <xdr:sp macro="" textlink="">
      <xdr:nvSpPr>
        <xdr:cNvPr id="9" name="Rechteck 8"/>
        <xdr:cNvSpPr/>
      </xdr:nvSpPr>
      <xdr:spPr>
        <a:xfrm>
          <a:off x="7454801" y="2309071"/>
          <a:ext cx="576000" cy="431521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8</xdr:col>
      <xdr:colOff>1549301</xdr:colOff>
      <xdr:row>2</xdr:row>
      <xdr:rowOff>1515341</xdr:rowOff>
    </xdr:from>
    <xdr:to>
      <xdr:col>8</xdr:col>
      <xdr:colOff>2125301</xdr:colOff>
      <xdr:row>2</xdr:row>
      <xdr:rowOff>1946862</xdr:rowOff>
    </xdr:to>
    <xdr:sp macro="" textlink="">
      <xdr:nvSpPr>
        <xdr:cNvPr id="10" name="Rechteck 9"/>
        <xdr:cNvSpPr/>
      </xdr:nvSpPr>
      <xdr:spPr>
        <a:xfrm>
          <a:off x="7454801" y="2896466"/>
          <a:ext cx="576000" cy="431521"/>
        </a:xfrm>
        <a:prstGeom prst="rect">
          <a:avLst/>
        </a:prstGeom>
        <a:solidFill>
          <a:srgbClr val="E2C3F3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15</xdr:col>
      <xdr:colOff>69273</xdr:colOff>
      <xdr:row>1</xdr:row>
      <xdr:rowOff>831273</xdr:rowOff>
    </xdr:from>
    <xdr:to>
      <xdr:col>25</xdr:col>
      <xdr:colOff>0</xdr:colOff>
      <xdr:row>1</xdr:row>
      <xdr:rowOff>831273</xdr:rowOff>
    </xdr:to>
    <xdr:cxnSp macro="">
      <xdr:nvCxnSpPr>
        <xdr:cNvPr id="11" name="Gerader Verbinder 10"/>
        <xdr:cNvCxnSpPr/>
      </xdr:nvCxnSpPr>
      <xdr:spPr>
        <a:xfrm>
          <a:off x="16290348" y="1336098"/>
          <a:ext cx="8712777" cy="0"/>
        </a:xfrm>
        <a:prstGeom prst="line">
          <a:avLst/>
        </a:prstGeom>
        <a:ln w="139700" cmpd="sng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</xdr:colOff>
      <xdr:row>74</xdr:row>
      <xdr:rowOff>17319</xdr:rowOff>
    </xdr:from>
    <xdr:to>
      <xdr:col>23</xdr:col>
      <xdr:colOff>242983</xdr:colOff>
      <xdr:row>76</xdr:row>
      <xdr:rowOff>0</xdr:rowOff>
    </xdr:to>
    <xdr:sp macro="" textlink="">
      <xdr:nvSpPr>
        <xdr:cNvPr id="12" name="Richtungspfeil 11"/>
        <xdr:cNvSpPr/>
      </xdr:nvSpPr>
      <xdr:spPr>
        <a:xfrm>
          <a:off x="16306801" y="25134744"/>
          <a:ext cx="5510307" cy="1278081"/>
        </a:xfrm>
        <a:prstGeom prst="homePlate">
          <a:avLst/>
        </a:prstGeom>
        <a:solidFill>
          <a:srgbClr val="BFD8EF">
            <a:alpha val="12157"/>
          </a:srgbClr>
        </a:solidFill>
        <a:ln w="79375">
          <a:solidFill>
            <a:srgbClr val="B31D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12</xdr:col>
      <xdr:colOff>72511</xdr:colOff>
      <xdr:row>2</xdr:row>
      <xdr:rowOff>695812</xdr:rowOff>
    </xdr:from>
    <xdr:to>
      <xdr:col>13</xdr:col>
      <xdr:colOff>432793</xdr:colOff>
      <xdr:row>2</xdr:row>
      <xdr:rowOff>1896375</xdr:rowOff>
    </xdr:to>
    <xdr:sp macro="" textlink="">
      <xdr:nvSpPr>
        <xdr:cNvPr id="13" name="Textfeld 12"/>
        <xdr:cNvSpPr txBox="1"/>
      </xdr:nvSpPr>
      <xdr:spPr>
        <a:xfrm rot="21268067">
          <a:off x="14093311" y="2076937"/>
          <a:ext cx="465057" cy="1200563"/>
        </a:xfrm>
        <a:prstGeom prst="rect">
          <a:avLst/>
        </a:prstGeom>
        <a:noFill/>
        <a:ln w="9525" cmpd="sng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0" b="0" i="0" u="none" strike="noStrike">
              <a:solidFill>
                <a:srgbClr val="C00000"/>
              </a:solidFill>
              <a:effectLst/>
              <a:latin typeface="Arial Rounded MT Bold" panose="020F0704030504030204" pitchFamily="34" charset="0"/>
            </a:rPr>
            <a:t>!</a:t>
          </a:r>
          <a:r>
            <a:rPr lang="de-DE" sz="6000"/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11</xdr:row>
          <xdr:rowOff>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10</xdr:row>
          <xdr:rowOff>0</xdr:rowOff>
        </xdr:from>
        <xdr:to>
          <xdr:col>19</xdr:col>
          <xdr:colOff>0</xdr:colOff>
          <xdr:row>11</xdr:row>
          <xdr:rowOff>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10</xdr:row>
          <xdr:rowOff>0</xdr:rowOff>
        </xdr:from>
        <xdr:to>
          <xdr:col>21</xdr:col>
          <xdr:colOff>0</xdr:colOff>
          <xdr:row>11</xdr:row>
          <xdr:rowOff>0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22</xdr:col>
          <xdr:colOff>0</xdr:colOff>
          <xdr:row>11</xdr:row>
          <xdr:rowOff>0</xdr:rowOff>
        </xdr:to>
        <xdr:sp macro="" textlink="">
          <xdr:nvSpPr>
            <xdr:cNvPr id="8196" name="Group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8197" name="Option Butto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</xdr:row>
          <xdr:rowOff>0</xdr:rowOff>
        </xdr:from>
        <xdr:to>
          <xdr:col>19</xdr:col>
          <xdr:colOff>0</xdr:colOff>
          <xdr:row>10</xdr:row>
          <xdr:rowOff>0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</xdr:row>
          <xdr:rowOff>0</xdr:rowOff>
        </xdr:from>
        <xdr:to>
          <xdr:col>21</xdr:col>
          <xdr:colOff>0</xdr:colOff>
          <xdr:row>10</xdr:row>
          <xdr:rowOff>0</xdr:rowOff>
        </xdr:to>
        <xdr:sp macro="" textlink="">
          <xdr:nvSpPr>
            <xdr:cNvPr id="8199" name="Option Button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</xdr:row>
          <xdr:rowOff>0</xdr:rowOff>
        </xdr:from>
        <xdr:to>
          <xdr:col>22</xdr:col>
          <xdr:colOff>0</xdr:colOff>
          <xdr:row>10</xdr:row>
          <xdr:rowOff>0</xdr:rowOff>
        </xdr:to>
        <xdr:sp macro="" textlink="">
          <xdr:nvSpPr>
            <xdr:cNvPr id="8200" name="Group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12</xdr:row>
          <xdr:rowOff>0</xdr:rowOff>
        </xdr:to>
        <xdr:sp macro="" textlink="">
          <xdr:nvSpPr>
            <xdr:cNvPr id="8201" name="Option Button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</xdr:row>
          <xdr:rowOff>0</xdr:rowOff>
        </xdr:from>
        <xdr:to>
          <xdr:col>19</xdr:col>
          <xdr:colOff>0</xdr:colOff>
          <xdr:row>12</xdr:row>
          <xdr:rowOff>0</xdr:rowOff>
        </xdr:to>
        <xdr:sp macro="" textlink="">
          <xdr:nvSpPr>
            <xdr:cNvPr id="8202" name="Option Button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0</xdr:rowOff>
        </xdr:from>
        <xdr:to>
          <xdr:col>21</xdr:col>
          <xdr:colOff>0</xdr:colOff>
          <xdr:row>12</xdr:row>
          <xdr:rowOff>0</xdr:rowOff>
        </xdr:to>
        <xdr:sp macro="" textlink="">
          <xdr:nvSpPr>
            <xdr:cNvPr id="8203" name="Option Button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22</xdr:col>
          <xdr:colOff>0</xdr:colOff>
          <xdr:row>12</xdr:row>
          <xdr:rowOff>0</xdr:rowOff>
        </xdr:to>
        <xdr:sp macro="" textlink="">
          <xdr:nvSpPr>
            <xdr:cNvPr id="8204" name="Group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8205" name="Option Button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12</xdr:row>
          <xdr:rowOff>0</xdr:rowOff>
        </xdr:from>
        <xdr:to>
          <xdr:col>19</xdr:col>
          <xdr:colOff>0</xdr:colOff>
          <xdr:row>13</xdr:row>
          <xdr:rowOff>0</xdr:rowOff>
        </xdr:to>
        <xdr:sp macro="" textlink="">
          <xdr:nvSpPr>
            <xdr:cNvPr id="8206" name="Option Button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</xdr:row>
          <xdr:rowOff>0</xdr:rowOff>
        </xdr:from>
        <xdr:to>
          <xdr:col>21</xdr:col>
          <xdr:colOff>0</xdr:colOff>
          <xdr:row>13</xdr:row>
          <xdr:rowOff>0</xdr:rowOff>
        </xdr:to>
        <xdr:sp macro="" textlink="">
          <xdr:nvSpPr>
            <xdr:cNvPr id="8207" name="Option Button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22</xdr:col>
          <xdr:colOff>0</xdr:colOff>
          <xdr:row>13</xdr:row>
          <xdr:rowOff>0</xdr:rowOff>
        </xdr:to>
        <xdr:sp macro="" textlink="">
          <xdr:nvSpPr>
            <xdr:cNvPr id="8208" name="Group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8209" name="Option Button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8210" name="Option Button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0</xdr:rowOff>
        </xdr:from>
        <xdr:to>
          <xdr:col>21</xdr:col>
          <xdr:colOff>0</xdr:colOff>
          <xdr:row>14</xdr:row>
          <xdr:rowOff>0</xdr:rowOff>
        </xdr:to>
        <xdr:sp macro="" textlink="">
          <xdr:nvSpPr>
            <xdr:cNvPr id="8211" name="Option Button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0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8212" name="Group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68</xdr:row>
          <xdr:rowOff>0</xdr:rowOff>
        </xdr:from>
        <xdr:to>
          <xdr:col>17</xdr:col>
          <xdr:colOff>0</xdr:colOff>
          <xdr:row>69</xdr:row>
          <xdr:rowOff>9525</xdr:rowOff>
        </xdr:to>
        <xdr:sp macro="" textlink="">
          <xdr:nvSpPr>
            <xdr:cNvPr id="8213" name="Option Button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68</xdr:row>
          <xdr:rowOff>0</xdr:rowOff>
        </xdr:from>
        <xdr:to>
          <xdr:col>19</xdr:col>
          <xdr:colOff>0</xdr:colOff>
          <xdr:row>69</xdr:row>
          <xdr:rowOff>9525</xdr:rowOff>
        </xdr:to>
        <xdr:sp macro="" textlink="">
          <xdr:nvSpPr>
            <xdr:cNvPr id="8214" name="Option Button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68</xdr:row>
          <xdr:rowOff>0</xdr:rowOff>
        </xdr:from>
        <xdr:to>
          <xdr:col>21</xdr:col>
          <xdr:colOff>0</xdr:colOff>
          <xdr:row>69</xdr:row>
          <xdr:rowOff>9525</xdr:rowOff>
        </xdr:to>
        <xdr:sp macro="" textlink="">
          <xdr:nvSpPr>
            <xdr:cNvPr id="8215" name="Option Button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68</xdr:row>
          <xdr:rowOff>0</xdr:rowOff>
        </xdr:from>
        <xdr:to>
          <xdr:col>22</xdr:col>
          <xdr:colOff>0</xdr:colOff>
          <xdr:row>69</xdr:row>
          <xdr:rowOff>9525</xdr:rowOff>
        </xdr:to>
        <xdr:sp macro="" textlink="">
          <xdr:nvSpPr>
            <xdr:cNvPr id="8216" name="Group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69</xdr:row>
          <xdr:rowOff>0</xdr:rowOff>
        </xdr:from>
        <xdr:to>
          <xdr:col>17</xdr:col>
          <xdr:colOff>0</xdr:colOff>
          <xdr:row>70</xdr:row>
          <xdr:rowOff>9525</xdr:rowOff>
        </xdr:to>
        <xdr:sp macro="" textlink="">
          <xdr:nvSpPr>
            <xdr:cNvPr id="8217" name="Option Button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69</xdr:row>
          <xdr:rowOff>0</xdr:rowOff>
        </xdr:from>
        <xdr:to>
          <xdr:col>19</xdr:col>
          <xdr:colOff>0</xdr:colOff>
          <xdr:row>70</xdr:row>
          <xdr:rowOff>9525</xdr:rowOff>
        </xdr:to>
        <xdr:sp macro="" textlink="">
          <xdr:nvSpPr>
            <xdr:cNvPr id="8218" name="Option Button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69</xdr:row>
          <xdr:rowOff>0</xdr:rowOff>
        </xdr:from>
        <xdr:to>
          <xdr:col>21</xdr:col>
          <xdr:colOff>0</xdr:colOff>
          <xdr:row>70</xdr:row>
          <xdr:rowOff>9525</xdr:rowOff>
        </xdr:to>
        <xdr:sp macro="" textlink="">
          <xdr:nvSpPr>
            <xdr:cNvPr id="8219" name="Option Button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69</xdr:row>
          <xdr:rowOff>0</xdr:rowOff>
        </xdr:from>
        <xdr:to>
          <xdr:col>22</xdr:col>
          <xdr:colOff>0</xdr:colOff>
          <xdr:row>70</xdr:row>
          <xdr:rowOff>9525</xdr:rowOff>
        </xdr:to>
        <xdr:sp macro="" textlink="">
          <xdr:nvSpPr>
            <xdr:cNvPr id="8220" name="Group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70</xdr:row>
          <xdr:rowOff>0</xdr:rowOff>
        </xdr:from>
        <xdr:to>
          <xdr:col>17</xdr:col>
          <xdr:colOff>0</xdr:colOff>
          <xdr:row>71</xdr:row>
          <xdr:rowOff>9525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70</xdr:row>
          <xdr:rowOff>0</xdr:rowOff>
        </xdr:from>
        <xdr:to>
          <xdr:col>19</xdr:col>
          <xdr:colOff>0</xdr:colOff>
          <xdr:row>71</xdr:row>
          <xdr:rowOff>9525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70</xdr:row>
          <xdr:rowOff>0</xdr:rowOff>
        </xdr:from>
        <xdr:to>
          <xdr:col>21</xdr:col>
          <xdr:colOff>0</xdr:colOff>
          <xdr:row>71</xdr:row>
          <xdr:rowOff>9525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70</xdr:row>
          <xdr:rowOff>0</xdr:rowOff>
        </xdr:from>
        <xdr:to>
          <xdr:col>22</xdr:col>
          <xdr:colOff>0</xdr:colOff>
          <xdr:row>71</xdr:row>
          <xdr:rowOff>9525</xdr:rowOff>
        </xdr:to>
        <xdr:sp macro="" textlink="">
          <xdr:nvSpPr>
            <xdr:cNvPr id="8224" name="Group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0</xdr:rowOff>
        </xdr:from>
        <xdr:to>
          <xdr:col>17</xdr:col>
          <xdr:colOff>0</xdr:colOff>
          <xdr:row>72</xdr:row>
          <xdr:rowOff>9525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71</xdr:row>
          <xdr:rowOff>0</xdr:rowOff>
        </xdr:from>
        <xdr:to>
          <xdr:col>19</xdr:col>
          <xdr:colOff>0</xdr:colOff>
          <xdr:row>72</xdr:row>
          <xdr:rowOff>9525</xdr:rowOff>
        </xdr:to>
        <xdr:sp macro="" textlink="">
          <xdr:nvSpPr>
            <xdr:cNvPr id="8226" name="Option Button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71</xdr:row>
          <xdr:rowOff>0</xdr:rowOff>
        </xdr:from>
        <xdr:to>
          <xdr:col>21</xdr:col>
          <xdr:colOff>0</xdr:colOff>
          <xdr:row>72</xdr:row>
          <xdr:rowOff>9525</xdr:rowOff>
        </xdr:to>
        <xdr:sp macro="" textlink="">
          <xdr:nvSpPr>
            <xdr:cNvPr id="8227" name="Option Button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0</xdr:rowOff>
        </xdr:from>
        <xdr:to>
          <xdr:col>22</xdr:col>
          <xdr:colOff>0</xdr:colOff>
          <xdr:row>72</xdr:row>
          <xdr:rowOff>9525</xdr:rowOff>
        </xdr:to>
        <xdr:sp macro="" textlink="">
          <xdr:nvSpPr>
            <xdr:cNvPr id="8228" name="Group Box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0</xdr:rowOff>
        </xdr:from>
        <xdr:to>
          <xdr:col>17</xdr:col>
          <xdr:colOff>0</xdr:colOff>
          <xdr:row>73</xdr:row>
          <xdr:rowOff>9525</xdr:rowOff>
        </xdr:to>
        <xdr:sp macro="" textlink="">
          <xdr:nvSpPr>
            <xdr:cNvPr id="8229" name="Option Button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72</xdr:row>
          <xdr:rowOff>0</xdr:rowOff>
        </xdr:from>
        <xdr:to>
          <xdr:col>19</xdr:col>
          <xdr:colOff>0</xdr:colOff>
          <xdr:row>73</xdr:row>
          <xdr:rowOff>9525</xdr:rowOff>
        </xdr:to>
        <xdr:sp macro="" textlink="">
          <xdr:nvSpPr>
            <xdr:cNvPr id="8230" name="Option Button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72</xdr:row>
          <xdr:rowOff>0</xdr:rowOff>
        </xdr:from>
        <xdr:to>
          <xdr:col>21</xdr:col>
          <xdr:colOff>0</xdr:colOff>
          <xdr:row>73</xdr:row>
          <xdr:rowOff>9525</xdr:rowOff>
        </xdr:to>
        <xdr:sp macro="" textlink="">
          <xdr:nvSpPr>
            <xdr:cNvPr id="8231" name="Option Button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0</xdr:rowOff>
        </xdr:from>
        <xdr:to>
          <xdr:col>22</xdr:col>
          <xdr:colOff>0</xdr:colOff>
          <xdr:row>73</xdr:row>
          <xdr:rowOff>9525</xdr:rowOff>
        </xdr:to>
        <xdr:sp macro="" textlink="">
          <xdr:nvSpPr>
            <xdr:cNvPr id="8232" name="Group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51955</xdr:colOff>
      <xdr:row>39</xdr:row>
      <xdr:rowOff>138546</xdr:rowOff>
    </xdr:from>
    <xdr:to>
      <xdr:col>25</xdr:col>
      <xdr:colOff>15377</xdr:colOff>
      <xdr:row>67</xdr:row>
      <xdr:rowOff>606137</xdr:rowOff>
    </xdr:to>
    <xdr:sp macro="" textlink="">
      <xdr:nvSpPr>
        <xdr:cNvPr id="54" name="Textfeld 53"/>
        <xdr:cNvSpPr txBox="1"/>
      </xdr:nvSpPr>
      <xdr:spPr>
        <a:xfrm>
          <a:off x="21626080" y="15359496"/>
          <a:ext cx="3392422" cy="8201891"/>
        </a:xfrm>
        <a:prstGeom prst="rect">
          <a:avLst/>
        </a:prstGeom>
        <a:solidFill>
          <a:srgbClr val="D5E1EF"/>
        </a:solidFill>
        <a:ln w="9525" cmpd="sng">
          <a:noFill/>
        </a:ln>
        <a:effectLst>
          <a:glow rad="101600">
            <a:schemeClr val="accent5">
              <a:satMod val="175000"/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</a:br>
          <a:endParaRPr lang="de-DE" sz="13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23</xdr:col>
      <xdr:colOff>17319</xdr:colOff>
      <xdr:row>3</xdr:row>
      <xdr:rowOff>34637</xdr:rowOff>
    </xdr:from>
    <xdr:to>
      <xdr:col>24</xdr:col>
      <xdr:colOff>1695241</xdr:colOff>
      <xdr:row>7</xdr:row>
      <xdr:rowOff>190500</xdr:rowOff>
    </xdr:to>
    <xdr:sp macro="" textlink="">
      <xdr:nvSpPr>
        <xdr:cNvPr id="55" name="Textfeld 54"/>
        <xdr:cNvSpPr txBox="1"/>
      </xdr:nvSpPr>
      <xdr:spPr>
        <a:xfrm>
          <a:off x="21591444" y="4130387"/>
          <a:ext cx="3392422" cy="2051338"/>
        </a:xfrm>
        <a:prstGeom prst="rect">
          <a:avLst/>
        </a:prstGeom>
        <a:solidFill>
          <a:srgbClr val="D5E1EF"/>
        </a:solidFill>
        <a:ln w="9525" cmpd="sng">
          <a:noFill/>
        </a:ln>
        <a:effectLst>
          <a:glow rad="101600">
            <a:schemeClr val="accent5">
              <a:satMod val="175000"/>
              <a:alpha val="40000"/>
            </a:schemeClr>
          </a:glow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de-DE" sz="400" b="1">
              <a:latin typeface="Arial" panose="020B0604020202020204" pitchFamily="34" charset="0"/>
              <a:cs typeface="Arial" panose="020B0604020202020204" pitchFamily="34" charset="0"/>
            </a:rPr>
          </a:br>
          <a:endParaRPr kumimoji="0" lang="de-DE" sz="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914400" eaLnBrk="1" fontAlgn="auto" latinLnBrk="0" hangingPunct="1">
            <a:lnSpc>
              <a:spcPts val="156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Informationen zum Verfahren, zu  förderfähigen Maßnahmen sowie insbesondere der korrekten Zuordnung von Maßnahmen und Kosten finden Sie im Gesetz (LGRZN), der ausführlichen Begründung und den FAQs.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6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3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Sie finden diese unter folgendem Link: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3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zukunftsprogramm.rlp.de</a:t>
          </a:r>
          <a:endParaRPr lang="de-DE" sz="13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23</xdr:col>
      <xdr:colOff>33130</xdr:colOff>
      <xdr:row>2</xdr:row>
      <xdr:rowOff>128005</xdr:rowOff>
    </xdr:from>
    <xdr:to>
      <xdr:col>24</xdr:col>
      <xdr:colOff>1661039</xdr:colOff>
      <xdr:row>2</xdr:row>
      <xdr:rowOff>1322959</xdr:rowOff>
    </xdr:to>
    <xdr:pic>
      <xdr:nvPicPr>
        <xdr:cNvPr id="56" name="Grafik 5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97" b="18576"/>
        <a:stretch/>
      </xdr:blipFill>
      <xdr:spPr>
        <a:xfrm>
          <a:off x="21607255" y="1509130"/>
          <a:ext cx="3342409" cy="1194954"/>
        </a:xfrm>
        <a:prstGeom prst="rect">
          <a:avLst/>
        </a:prstGeom>
      </xdr:spPr>
    </xdr:pic>
    <xdr:clientData/>
  </xdr:twoCellAnchor>
  <xdr:twoCellAnchor editAs="oneCell">
    <xdr:from>
      <xdr:col>23</xdr:col>
      <xdr:colOff>33130</xdr:colOff>
      <xdr:row>2</xdr:row>
      <xdr:rowOff>1305641</xdr:rowOff>
    </xdr:from>
    <xdr:to>
      <xdr:col>24</xdr:col>
      <xdr:colOff>1664803</xdr:colOff>
      <xdr:row>2</xdr:row>
      <xdr:rowOff>2483278</xdr:rowOff>
    </xdr:to>
    <xdr:pic>
      <xdr:nvPicPr>
        <xdr:cNvPr id="57" name="Grafik 56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97" b="78111"/>
        <a:stretch/>
      </xdr:blipFill>
      <xdr:spPr>
        <a:xfrm>
          <a:off x="21607255" y="2686766"/>
          <a:ext cx="3346173" cy="1177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13" Type="http://schemas.openxmlformats.org/officeDocument/2006/relationships/ctrlProp" Target="../ctrlProps/ctrlProp51.xml"/><Relationship Id="rId18" Type="http://schemas.openxmlformats.org/officeDocument/2006/relationships/ctrlProp" Target="../ctrlProps/ctrlProp56.xml"/><Relationship Id="rId26" Type="http://schemas.openxmlformats.org/officeDocument/2006/relationships/ctrlProp" Target="../ctrlProps/ctrlProp64.xml"/><Relationship Id="rId39" Type="http://schemas.openxmlformats.org/officeDocument/2006/relationships/ctrlProp" Target="../ctrlProps/ctrlProp77.xml"/><Relationship Id="rId3" Type="http://schemas.openxmlformats.org/officeDocument/2006/relationships/ctrlProp" Target="../ctrlProps/ctrlProp41.xml"/><Relationship Id="rId21" Type="http://schemas.openxmlformats.org/officeDocument/2006/relationships/ctrlProp" Target="../ctrlProps/ctrlProp59.xml"/><Relationship Id="rId34" Type="http://schemas.openxmlformats.org/officeDocument/2006/relationships/ctrlProp" Target="../ctrlProps/ctrlProp72.xml"/><Relationship Id="rId42" Type="http://schemas.openxmlformats.org/officeDocument/2006/relationships/ctrlProp" Target="../ctrlProps/ctrlProp80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17" Type="http://schemas.openxmlformats.org/officeDocument/2006/relationships/ctrlProp" Target="../ctrlProps/ctrlProp55.xml"/><Relationship Id="rId25" Type="http://schemas.openxmlformats.org/officeDocument/2006/relationships/ctrlProp" Target="../ctrlProps/ctrlProp63.xml"/><Relationship Id="rId33" Type="http://schemas.openxmlformats.org/officeDocument/2006/relationships/ctrlProp" Target="../ctrlProps/ctrlProp71.xml"/><Relationship Id="rId38" Type="http://schemas.openxmlformats.org/officeDocument/2006/relationships/ctrlProp" Target="../ctrlProps/ctrlProp76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54.xml"/><Relationship Id="rId20" Type="http://schemas.openxmlformats.org/officeDocument/2006/relationships/ctrlProp" Target="../ctrlProps/ctrlProp58.xml"/><Relationship Id="rId29" Type="http://schemas.openxmlformats.org/officeDocument/2006/relationships/ctrlProp" Target="../ctrlProps/ctrlProp67.xml"/><Relationship Id="rId41" Type="http://schemas.openxmlformats.org/officeDocument/2006/relationships/ctrlProp" Target="../ctrlProps/ctrlProp79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24" Type="http://schemas.openxmlformats.org/officeDocument/2006/relationships/ctrlProp" Target="../ctrlProps/ctrlProp62.xml"/><Relationship Id="rId32" Type="http://schemas.openxmlformats.org/officeDocument/2006/relationships/ctrlProp" Target="../ctrlProps/ctrlProp70.xml"/><Relationship Id="rId37" Type="http://schemas.openxmlformats.org/officeDocument/2006/relationships/ctrlProp" Target="../ctrlProps/ctrlProp75.xml"/><Relationship Id="rId40" Type="http://schemas.openxmlformats.org/officeDocument/2006/relationships/ctrlProp" Target="../ctrlProps/ctrlProp78.xml"/><Relationship Id="rId5" Type="http://schemas.openxmlformats.org/officeDocument/2006/relationships/ctrlProp" Target="../ctrlProps/ctrlProp43.xml"/><Relationship Id="rId15" Type="http://schemas.openxmlformats.org/officeDocument/2006/relationships/ctrlProp" Target="../ctrlProps/ctrlProp53.xml"/><Relationship Id="rId23" Type="http://schemas.openxmlformats.org/officeDocument/2006/relationships/ctrlProp" Target="../ctrlProps/ctrlProp61.xml"/><Relationship Id="rId28" Type="http://schemas.openxmlformats.org/officeDocument/2006/relationships/ctrlProp" Target="../ctrlProps/ctrlProp66.xml"/><Relationship Id="rId36" Type="http://schemas.openxmlformats.org/officeDocument/2006/relationships/ctrlProp" Target="../ctrlProps/ctrlProp74.xml"/><Relationship Id="rId10" Type="http://schemas.openxmlformats.org/officeDocument/2006/relationships/ctrlProp" Target="../ctrlProps/ctrlProp48.xml"/><Relationship Id="rId19" Type="http://schemas.openxmlformats.org/officeDocument/2006/relationships/ctrlProp" Target="../ctrlProps/ctrlProp57.xml"/><Relationship Id="rId31" Type="http://schemas.openxmlformats.org/officeDocument/2006/relationships/ctrlProp" Target="../ctrlProps/ctrlProp69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Relationship Id="rId14" Type="http://schemas.openxmlformats.org/officeDocument/2006/relationships/ctrlProp" Target="../ctrlProps/ctrlProp52.xml"/><Relationship Id="rId22" Type="http://schemas.openxmlformats.org/officeDocument/2006/relationships/ctrlProp" Target="../ctrlProps/ctrlProp60.xml"/><Relationship Id="rId27" Type="http://schemas.openxmlformats.org/officeDocument/2006/relationships/ctrlProp" Target="../ctrlProps/ctrlProp65.xml"/><Relationship Id="rId30" Type="http://schemas.openxmlformats.org/officeDocument/2006/relationships/ctrlProp" Target="../ctrlProps/ctrlProp68.xml"/><Relationship Id="rId35" Type="http://schemas.openxmlformats.org/officeDocument/2006/relationships/ctrlProp" Target="../ctrlProps/ctrlProp73.xml"/><Relationship Id="rId43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E63"/>
  <sheetViews>
    <sheetView tabSelected="1" topLeftCell="A16" zoomScale="55" zoomScaleNormal="55" zoomScalePageLayoutView="40" workbookViewId="0">
      <selection activeCell="C45" sqref="C45:G51"/>
    </sheetView>
  </sheetViews>
  <sheetFormatPr baseColWidth="10" defaultColWidth="11.42578125" defaultRowHeight="14.25" x14ac:dyDescent="0.2"/>
  <cols>
    <col min="1" max="1" width="18.140625" style="2" customWidth="1"/>
    <col min="2" max="2" width="1" style="145" customWidth="1"/>
    <col min="3" max="3" width="9.140625" style="11" customWidth="1"/>
    <col min="4" max="4" width="41.42578125" style="2" customWidth="1"/>
    <col min="5" max="7" width="5.7109375" style="2" customWidth="1"/>
    <col min="8" max="8" width="1.7109375" style="2" customWidth="1"/>
    <col min="9" max="9" width="70.5703125" style="2" customWidth="1"/>
    <col min="10" max="10" width="1.85546875" style="2" customWidth="1"/>
    <col min="11" max="11" width="20.140625" style="2" customWidth="1"/>
    <col min="12" max="12" width="29.140625" style="2" customWidth="1"/>
    <col min="13" max="13" width="1.5703125" style="2" customWidth="1"/>
    <col min="14" max="14" width="8.7109375" style="21" customWidth="1"/>
    <col min="15" max="15" width="22.7109375" style="21" customWidth="1"/>
    <col min="16" max="16" width="1.28515625" style="21" customWidth="1"/>
    <col min="17" max="17" width="3.7109375" style="21" customWidth="1"/>
    <col min="18" max="18" width="22.28515625" style="13" customWidth="1"/>
    <col min="19" max="19" width="3.7109375" style="89" customWidth="1"/>
    <col min="20" max="20" width="22" style="2" customWidth="1"/>
    <col min="21" max="21" width="3.7109375" style="89" customWidth="1"/>
    <col min="22" max="22" width="22.28515625" style="2" customWidth="1"/>
    <col min="23" max="23" width="1.28515625" style="2" customWidth="1"/>
    <col min="24" max="25" width="25.7109375" style="2" customWidth="1"/>
    <col min="26" max="26" width="13.42578125" style="2" customWidth="1"/>
    <col min="27" max="27" width="13.140625" style="2" bestFit="1" customWidth="1"/>
    <col min="28" max="28" width="10.140625" style="2" customWidth="1"/>
    <col min="29" max="16384" width="11.42578125" style="2"/>
  </cols>
  <sheetData>
    <row r="1" spans="1:29" ht="39.75" customHeight="1" x14ac:dyDescent="0.2">
      <c r="A1" s="137"/>
      <c r="B1" s="140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8"/>
      <c r="O1" s="18"/>
      <c r="P1" s="18"/>
      <c r="Q1" s="18"/>
      <c r="R1" s="15"/>
      <c r="S1" s="1"/>
      <c r="T1" s="1"/>
      <c r="U1" s="1"/>
      <c r="V1" s="1"/>
      <c r="W1" s="1"/>
      <c r="X1" s="1"/>
      <c r="Y1" s="1"/>
      <c r="Z1" s="1"/>
      <c r="AA1" s="1"/>
    </row>
    <row r="2" spans="1:29" ht="69" customHeight="1" x14ac:dyDescent="0.2">
      <c r="A2" s="1"/>
      <c r="B2" s="140"/>
      <c r="C2" s="133" t="s">
        <v>13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134"/>
      <c r="P2" s="134"/>
      <c r="Q2" s="134"/>
      <c r="R2" s="135"/>
      <c r="S2" s="133"/>
      <c r="T2" s="133"/>
      <c r="U2" s="133"/>
      <c r="V2" s="133"/>
      <c r="W2" s="133"/>
      <c r="X2" s="133"/>
      <c r="Y2" s="133"/>
      <c r="Z2" s="3"/>
      <c r="AA2" s="1"/>
    </row>
    <row r="3" spans="1:29" ht="213.75" customHeight="1" thickBot="1" x14ac:dyDescent="0.35">
      <c r="A3" s="1"/>
      <c r="B3" s="140"/>
      <c r="C3" s="7"/>
      <c r="D3" s="4"/>
      <c r="E3" s="1"/>
      <c r="F3" s="1"/>
      <c r="G3" s="5"/>
      <c r="H3" s="5"/>
      <c r="I3" s="6"/>
      <c r="J3" s="6"/>
      <c r="K3" s="6"/>
      <c r="L3" s="1"/>
      <c r="M3" s="1"/>
      <c r="N3" s="18"/>
      <c r="O3" s="18"/>
      <c r="P3" s="18"/>
      <c r="Q3" s="18"/>
      <c r="R3" s="15"/>
      <c r="S3" s="1"/>
      <c r="T3" s="1"/>
      <c r="U3" s="1"/>
      <c r="V3" s="1"/>
      <c r="W3" s="1"/>
      <c r="X3" s="1"/>
      <c r="Y3" s="1"/>
      <c r="Z3" s="1"/>
      <c r="AA3" s="1"/>
    </row>
    <row r="4" spans="1:29" s="11" customFormat="1" ht="27.75" customHeight="1" thickTop="1" thickBot="1" x14ac:dyDescent="0.3">
      <c r="A4" s="138"/>
      <c r="B4" s="141"/>
      <c r="C4" s="8">
        <v>1</v>
      </c>
      <c r="D4" s="9">
        <v>2</v>
      </c>
      <c r="E4" s="60"/>
      <c r="F4" s="10">
        <v>3</v>
      </c>
      <c r="G4" s="60"/>
      <c r="H4" s="174">
        <v>4</v>
      </c>
      <c r="I4" s="292"/>
      <c r="J4" s="292"/>
      <c r="K4" s="59">
        <v>5</v>
      </c>
      <c r="L4" s="8">
        <v>6</v>
      </c>
      <c r="M4" s="174">
        <v>7</v>
      </c>
      <c r="N4" s="292"/>
      <c r="O4" s="292"/>
      <c r="P4" s="176"/>
      <c r="Q4" s="191">
        <v>8</v>
      </c>
      <c r="R4" s="175"/>
      <c r="S4" s="174">
        <v>9</v>
      </c>
      <c r="T4" s="175"/>
      <c r="U4" s="174">
        <v>10</v>
      </c>
      <c r="V4" s="176"/>
      <c r="W4" s="7"/>
      <c r="X4" s="7"/>
      <c r="Y4" s="7"/>
      <c r="Z4" s="7"/>
      <c r="AA4" s="7"/>
      <c r="AB4" s="12"/>
      <c r="AC4" s="12"/>
    </row>
    <row r="5" spans="1:29" ht="32.25" customHeight="1" thickTop="1" x14ac:dyDescent="0.2">
      <c r="A5" s="137"/>
      <c r="B5" s="140"/>
      <c r="C5" s="212" t="s">
        <v>1</v>
      </c>
      <c r="D5" s="214" t="s">
        <v>31</v>
      </c>
      <c r="E5" s="216" t="s">
        <v>7</v>
      </c>
      <c r="F5" s="217"/>
      <c r="G5" s="218"/>
      <c r="H5" s="305" t="s">
        <v>15</v>
      </c>
      <c r="I5" s="306"/>
      <c r="J5" s="306"/>
      <c r="K5" s="222" t="s">
        <v>12</v>
      </c>
      <c r="L5" s="293" t="s">
        <v>9</v>
      </c>
      <c r="M5" s="294"/>
      <c r="N5" s="294"/>
      <c r="O5" s="294"/>
      <c r="P5" s="295"/>
      <c r="Q5" s="192" t="s">
        <v>0</v>
      </c>
      <c r="R5" s="193"/>
      <c r="S5" s="193"/>
      <c r="T5" s="193"/>
      <c r="U5" s="193"/>
      <c r="V5" s="194"/>
      <c r="W5" s="1"/>
      <c r="X5" s="1"/>
      <c r="Y5" s="1"/>
      <c r="Z5" s="1"/>
      <c r="AA5" s="1"/>
    </row>
    <row r="6" spans="1:29" s="11" customFormat="1" ht="75.75" customHeight="1" thickBot="1" x14ac:dyDescent="0.3">
      <c r="A6" s="138"/>
      <c r="B6" s="141"/>
      <c r="C6" s="213"/>
      <c r="D6" s="215"/>
      <c r="E6" s="219"/>
      <c r="F6" s="220"/>
      <c r="G6" s="221"/>
      <c r="H6" s="307"/>
      <c r="I6" s="308"/>
      <c r="J6" s="308"/>
      <c r="K6" s="223"/>
      <c r="L6" s="41" t="s">
        <v>18</v>
      </c>
      <c r="M6" s="296" t="s">
        <v>26</v>
      </c>
      <c r="N6" s="297"/>
      <c r="O6" s="297"/>
      <c r="P6" s="298"/>
      <c r="Q6" s="195" t="s">
        <v>2</v>
      </c>
      <c r="R6" s="178"/>
      <c r="S6" s="177" t="s">
        <v>3</v>
      </c>
      <c r="T6" s="178"/>
      <c r="U6" s="179" t="s">
        <v>4</v>
      </c>
      <c r="V6" s="180"/>
      <c r="W6" s="7"/>
      <c r="X6" s="7"/>
      <c r="Y6" s="7"/>
      <c r="Z6" s="7"/>
      <c r="AA6" s="7"/>
    </row>
    <row r="7" spans="1:29" ht="13.5" customHeight="1" thickTop="1" x14ac:dyDescent="0.2">
      <c r="A7" s="137"/>
      <c r="B7" s="140"/>
      <c r="C7" s="309" t="s">
        <v>33</v>
      </c>
      <c r="D7" s="310"/>
      <c r="E7" s="310"/>
      <c r="F7" s="310"/>
      <c r="G7" s="310"/>
      <c r="H7" s="310"/>
      <c r="I7" s="310"/>
      <c r="J7" s="310"/>
      <c r="K7" s="343"/>
      <c r="L7" s="346"/>
      <c r="M7" s="299" t="s">
        <v>29</v>
      </c>
      <c r="N7" s="300"/>
      <c r="O7" s="300"/>
      <c r="P7" s="301"/>
      <c r="Q7" s="199"/>
      <c r="R7" s="200"/>
      <c r="S7" s="200"/>
      <c r="T7" s="200"/>
      <c r="U7" s="200"/>
      <c r="V7" s="201"/>
      <c r="W7" s="1"/>
      <c r="X7" s="1"/>
      <c r="Y7" s="1"/>
      <c r="Z7" s="1"/>
      <c r="AA7" s="1"/>
    </row>
    <row r="8" spans="1:29" ht="20.25" customHeight="1" x14ac:dyDescent="0.2">
      <c r="A8" s="137"/>
      <c r="B8" s="140"/>
      <c r="C8" s="311"/>
      <c r="D8" s="312"/>
      <c r="E8" s="312"/>
      <c r="F8" s="312"/>
      <c r="G8" s="312"/>
      <c r="H8" s="312"/>
      <c r="I8" s="312"/>
      <c r="J8" s="312"/>
      <c r="K8" s="344"/>
      <c r="L8" s="347"/>
      <c r="M8" s="302"/>
      <c r="N8" s="303"/>
      <c r="O8" s="303"/>
      <c r="P8" s="304"/>
      <c r="Q8" s="55"/>
      <c r="R8" s="136" t="s">
        <v>27</v>
      </c>
      <c r="S8" s="202" t="s">
        <v>28</v>
      </c>
      <c r="T8" s="203"/>
      <c r="U8" s="202" t="s">
        <v>28</v>
      </c>
      <c r="V8" s="206"/>
      <c r="W8" s="1"/>
      <c r="X8" s="1"/>
      <c r="Y8" s="1"/>
      <c r="Z8" s="1"/>
      <c r="AA8" s="1"/>
    </row>
    <row r="9" spans="1:29" ht="22.5" customHeight="1" x14ac:dyDescent="0.2">
      <c r="A9" s="137"/>
      <c r="B9" s="140"/>
      <c r="C9" s="311"/>
      <c r="D9" s="312"/>
      <c r="E9" s="312"/>
      <c r="F9" s="312"/>
      <c r="G9" s="312"/>
      <c r="H9" s="312"/>
      <c r="I9" s="312"/>
      <c r="J9" s="312"/>
      <c r="K9" s="345"/>
      <c r="L9" s="348"/>
      <c r="M9" s="279">
        <f>SUM($I$50*0.05)</f>
        <v>0</v>
      </c>
      <c r="N9" s="280"/>
      <c r="O9" s="280"/>
      <c r="P9" s="281"/>
      <c r="Q9" s="117"/>
      <c r="R9" s="118">
        <f>SUM(0.55*$I$50)</f>
        <v>0</v>
      </c>
      <c r="S9" s="204">
        <f>SUM(0.3*$I$50)</f>
        <v>0</v>
      </c>
      <c r="T9" s="205"/>
      <c r="U9" s="204">
        <f>SUM(0.3*$I$50)</f>
        <v>0</v>
      </c>
      <c r="V9" s="207"/>
      <c r="W9" s="1"/>
      <c r="X9" s="1"/>
      <c r="Y9" s="1"/>
      <c r="Z9" s="1"/>
      <c r="AA9" s="1"/>
    </row>
    <row r="10" spans="1:29" s="20" customFormat="1" ht="22.5" customHeight="1" x14ac:dyDescent="0.25">
      <c r="A10" s="139"/>
      <c r="B10" s="142">
        <v>1</v>
      </c>
      <c r="C10" s="37">
        <v>1</v>
      </c>
      <c r="D10" s="78"/>
      <c r="E10" s="319"/>
      <c r="F10" s="320"/>
      <c r="G10" s="321"/>
      <c r="H10" s="157"/>
      <c r="I10" s="158"/>
      <c r="J10" s="158"/>
      <c r="K10" s="79"/>
      <c r="L10" s="42"/>
      <c r="M10" s="224">
        <f>SUM(L10)</f>
        <v>0</v>
      </c>
      <c r="N10" s="225"/>
      <c r="O10" s="225"/>
      <c r="P10" s="226"/>
      <c r="Q10" s="98"/>
      <c r="R10" s="104">
        <f>IF(B10=1,L10,0)</f>
        <v>0</v>
      </c>
      <c r="S10" s="100"/>
      <c r="T10" s="107">
        <f>IF(B10=2,L10,0)</f>
        <v>0</v>
      </c>
      <c r="U10" s="101"/>
      <c r="V10" s="109">
        <f>IF(B10=3,L10,0)</f>
        <v>0</v>
      </c>
      <c r="W10" s="6"/>
      <c r="X10" s="6"/>
      <c r="Y10" s="6"/>
      <c r="Z10" s="6"/>
      <c r="AA10" s="6"/>
    </row>
    <row r="11" spans="1:29" s="20" customFormat="1" ht="22.5" customHeight="1" x14ac:dyDescent="0.25">
      <c r="A11" s="139"/>
      <c r="B11" s="143">
        <v>1</v>
      </c>
      <c r="C11" s="37">
        <v>2</v>
      </c>
      <c r="D11" s="78"/>
      <c r="E11" s="322"/>
      <c r="F11" s="323"/>
      <c r="G11" s="324"/>
      <c r="H11" s="157"/>
      <c r="I11" s="158"/>
      <c r="J11" s="158"/>
      <c r="K11" s="79"/>
      <c r="L11" s="42"/>
      <c r="M11" s="224">
        <f t="shared" ref="M11:M12" si="0">SUM(L11)</f>
        <v>0</v>
      </c>
      <c r="N11" s="225"/>
      <c r="O11" s="225"/>
      <c r="P11" s="226"/>
      <c r="Q11" s="98"/>
      <c r="R11" s="104">
        <f>IF(B11=1,L11,0)</f>
        <v>0</v>
      </c>
      <c r="S11" s="100"/>
      <c r="T11" s="107">
        <f>IF(B11=2,L11,0)</f>
        <v>0</v>
      </c>
      <c r="U11" s="101"/>
      <c r="V11" s="109">
        <f t="shared" ref="V11:V14" si="1">IF(B11=3,L11,0)</f>
        <v>0</v>
      </c>
      <c r="W11" s="6"/>
      <c r="X11" s="6"/>
      <c r="Y11" s="6"/>
      <c r="Z11" s="6"/>
      <c r="AA11" s="6"/>
    </row>
    <row r="12" spans="1:29" s="20" customFormat="1" ht="22.5" customHeight="1" x14ac:dyDescent="0.25">
      <c r="A12" s="139"/>
      <c r="B12" s="143">
        <v>1</v>
      </c>
      <c r="C12" s="38">
        <v>3</v>
      </c>
      <c r="D12" s="78"/>
      <c r="E12" s="322"/>
      <c r="F12" s="323"/>
      <c r="G12" s="324"/>
      <c r="H12" s="313"/>
      <c r="I12" s="314"/>
      <c r="J12" s="314"/>
      <c r="K12" s="79"/>
      <c r="L12" s="42"/>
      <c r="M12" s="224">
        <f t="shared" si="0"/>
        <v>0</v>
      </c>
      <c r="N12" s="225"/>
      <c r="O12" s="225"/>
      <c r="P12" s="226"/>
      <c r="Q12" s="98"/>
      <c r="R12" s="105">
        <f>IF(B12=1,L12,0)</f>
        <v>0</v>
      </c>
      <c r="S12" s="102"/>
      <c r="T12" s="108">
        <f>IF(B12=2,L12,0)</f>
        <v>0</v>
      </c>
      <c r="U12" s="103"/>
      <c r="V12" s="109">
        <f t="shared" si="1"/>
        <v>0</v>
      </c>
      <c r="W12" s="6"/>
      <c r="X12" s="6"/>
      <c r="Y12" s="6"/>
      <c r="Z12" s="6"/>
      <c r="AA12" s="6"/>
    </row>
    <row r="13" spans="1:29" s="20" customFormat="1" ht="22.5" customHeight="1" x14ac:dyDescent="0.25">
      <c r="A13" s="139"/>
      <c r="B13" s="143">
        <v>1</v>
      </c>
      <c r="C13" s="37">
        <v>4</v>
      </c>
      <c r="D13" s="78"/>
      <c r="E13" s="322"/>
      <c r="F13" s="323"/>
      <c r="G13" s="324"/>
      <c r="H13" s="315"/>
      <c r="I13" s="316"/>
      <c r="J13" s="316"/>
      <c r="K13" s="79"/>
      <c r="L13" s="42"/>
      <c r="M13" s="224">
        <f>SUM(L13)</f>
        <v>0</v>
      </c>
      <c r="N13" s="225"/>
      <c r="O13" s="225"/>
      <c r="P13" s="226"/>
      <c r="Q13" s="98"/>
      <c r="R13" s="105">
        <f t="shared" ref="R13:R14" si="2">IF(B13=1,L13,0)</f>
        <v>0</v>
      </c>
      <c r="S13" s="102"/>
      <c r="T13" s="108">
        <f t="shared" ref="T13:T14" si="3">IF(B13=2,L13,0)</f>
        <v>0</v>
      </c>
      <c r="U13" s="103"/>
      <c r="V13" s="109">
        <f t="shared" si="1"/>
        <v>0</v>
      </c>
      <c r="W13" s="6"/>
      <c r="X13" s="6"/>
      <c r="Y13" s="6"/>
      <c r="Z13" s="6"/>
      <c r="AA13" s="6"/>
    </row>
    <row r="14" spans="1:29" s="20" customFormat="1" ht="22.5" customHeight="1" thickBot="1" x14ac:dyDescent="0.3">
      <c r="A14" s="139"/>
      <c r="B14" s="143">
        <v>1</v>
      </c>
      <c r="C14" s="37">
        <v>5</v>
      </c>
      <c r="D14" s="78"/>
      <c r="E14" s="322"/>
      <c r="F14" s="323"/>
      <c r="G14" s="324"/>
      <c r="H14" s="315"/>
      <c r="I14" s="316"/>
      <c r="J14" s="316"/>
      <c r="K14" s="79"/>
      <c r="L14" s="43"/>
      <c r="M14" s="227">
        <f>SUM(L14)</f>
        <v>0</v>
      </c>
      <c r="N14" s="228"/>
      <c r="O14" s="228"/>
      <c r="P14" s="229"/>
      <c r="Q14" s="99"/>
      <c r="R14" s="105">
        <f t="shared" si="2"/>
        <v>0</v>
      </c>
      <c r="S14" s="102"/>
      <c r="T14" s="108">
        <f t="shared" si="3"/>
        <v>0</v>
      </c>
      <c r="U14" s="103"/>
      <c r="V14" s="109">
        <f t="shared" si="1"/>
        <v>0</v>
      </c>
      <c r="W14" s="6"/>
      <c r="X14" s="6"/>
      <c r="Y14" s="6"/>
      <c r="Z14" s="6"/>
      <c r="AA14" s="6"/>
    </row>
    <row r="15" spans="1:29" s="11" customFormat="1" ht="35.25" customHeight="1" x14ac:dyDescent="0.2">
      <c r="A15" s="7"/>
      <c r="B15" s="141"/>
      <c r="C15" s="120" t="s">
        <v>11</v>
      </c>
      <c r="D15" s="121"/>
      <c r="E15" s="325"/>
      <c r="F15" s="326"/>
      <c r="G15" s="327"/>
      <c r="H15" s="317"/>
      <c r="I15" s="318"/>
      <c r="J15" s="318"/>
      <c r="K15" s="122"/>
      <c r="L15" s="119" t="s">
        <v>14</v>
      </c>
      <c r="M15" s="274">
        <f>SUM($M$10:$O$14)</f>
        <v>0</v>
      </c>
      <c r="N15" s="275"/>
      <c r="O15" s="275"/>
      <c r="P15" s="276"/>
      <c r="Q15" s="196"/>
      <c r="R15" s="197"/>
      <c r="S15" s="198"/>
      <c r="T15" s="197"/>
      <c r="U15" s="198"/>
      <c r="V15" s="197"/>
      <c r="W15" s="7"/>
      <c r="X15" s="7"/>
      <c r="Y15" s="7"/>
      <c r="Z15" s="7"/>
      <c r="AA15" s="7"/>
    </row>
    <row r="16" spans="1:29" ht="39" customHeight="1" x14ac:dyDescent="0.2">
      <c r="A16" s="1"/>
      <c r="B16" s="140"/>
      <c r="C16" s="288" t="s">
        <v>16</v>
      </c>
      <c r="D16" s="289"/>
      <c r="E16" s="289"/>
      <c r="F16" s="289"/>
      <c r="G16" s="289"/>
      <c r="H16" s="289"/>
      <c r="I16" s="289"/>
      <c r="J16" s="289"/>
      <c r="K16" s="349"/>
      <c r="L16" s="350"/>
      <c r="M16" s="277" t="s">
        <v>30</v>
      </c>
      <c r="N16" s="277"/>
      <c r="O16" s="277"/>
      <c r="P16" s="278"/>
      <c r="Q16" s="166"/>
      <c r="R16" s="167"/>
      <c r="S16" s="185"/>
      <c r="T16" s="186"/>
      <c r="U16" s="185"/>
      <c r="V16" s="189"/>
      <c r="W16" s="1"/>
      <c r="X16" s="1"/>
      <c r="Y16" s="1"/>
      <c r="Z16" s="1"/>
      <c r="AA16" s="1"/>
    </row>
    <row r="17" spans="1:29" ht="18.75" customHeight="1" x14ac:dyDescent="0.2">
      <c r="A17" s="1"/>
      <c r="B17" s="140"/>
      <c r="C17" s="290"/>
      <c r="D17" s="291"/>
      <c r="E17" s="291"/>
      <c r="F17" s="291"/>
      <c r="G17" s="291"/>
      <c r="H17" s="291"/>
      <c r="I17" s="291"/>
      <c r="J17" s="291"/>
      <c r="K17" s="345"/>
      <c r="L17" s="348"/>
      <c r="M17" s="279">
        <f>SUM($I$50*0.25)</f>
        <v>0</v>
      </c>
      <c r="N17" s="280"/>
      <c r="O17" s="280"/>
      <c r="P17" s="281"/>
      <c r="Q17" s="168"/>
      <c r="R17" s="169"/>
      <c r="S17" s="187"/>
      <c r="T17" s="188"/>
      <c r="U17" s="187"/>
      <c r="V17" s="190"/>
      <c r="W17" s="1"/>
      <c r="X17" s="1"/>
      <c r="Y17" s="1"/>
      <c r="Z17" s="1"/>
      <c r="AA17" s="1"/>
    </row>
    <row r="18" spans="1:29" ht="21.75" customHeight="1" x14ac:dyDescent="0.2">
      <c r="A18" s="137"/>
      <c r="B18" s="140"/>
      <c r="C18" s="39">
        <v>1</v>
      </c>
      <c r="D18" s="73"/>
      <c r="E18" s="69"/>
      <c r="F18" s="69"/>
      <c r="G18" s="70"/>
      <c r="H18" s="155"/>
      <c r="I18" s="156"/>
      <c r="J18" s="156"/>
      <c r="K18" s="80"/>
      <c r="L18" s="74"/>
      <c r="M18" s="152"/>
      <c r="N18" s="153"/>
      <c r="O18" s="153"/>
      <c r="P18" s="154"/>
      <c r="Q18" s="159">
        <f>IF($E18=1,$L18,0)</f>
        <v>0</v>
      </c>
      <c r="R18" s="160"/>
      <c r="S18" s="161">
        <f t="shared" ref="S18:S37" si="4">IF($E18=2,$L18,0)</f>
        <v>0</v>
      </c>
      <c r="T18" s="162"/>
      <c r="U18" s="161">
        <f t="shared" ref="U18:U37" si="5">IF($E18=3,$L18,0)</f>
        <v>0</v>
      </c>
      <c r="V18" s="163"/>
      <c r="W18" s="1"/>
      <c r="X18" s="1"/>
      <c r="Y18" s="1"/>
      <c r="Z18" s="1"/>
      <c r="AA18" s="1"/>
    </row>
    <row r="19" spans="1:29" ht="21.75" customHeight="1" x14ac:dyDescent="0.2">
      <c r="A19" s="137"/>
      <c r="B19" s="140"/>
      <c r="C19" s="37">
        <v>2</v>
      </c>
      <c r="D19" s="75"/>
      <c r="E19" s="71"/>
      <c r="F19" s="71"/>
      <c r="G19" s="72"/>
      <c r="H19" s="155"/>
      <c r="I19" s="156"/>
      <c r="J19" s="156"/>
      <c r="K19" s="80"/>
      <c r="L19" s="74"/>
      <c r="M19" s="152"/>
      <c r="N19" s="153"/>
      <c r="O19" s="153"/>
      <c r="P19" s="154"/>
      <c r="Q19" s="159">
        <f>IF($E19=1,$L19,0)</f>
        <v>0</v>
      </c>
      <c r="R19" s="160"/>
      <c r="S19" s="161">
        <f t="shared" si="4"/>
        <v>0</v>
      </c>
      <c r="T19" s="162"/>
      <c r="U19" s="161">
        <f t="shared" si="5"/>
        <v>0</v>
      </c>
      <c r="V19" s="163"/>
      <c r="W19" s="1"/>
      <c r="X19" s="1"/>
      <c r="Y19" s="1"/>
      <c r="Z19" s="1"/>
      <c r="AA19" s="1"/>
    </row>
    <row r="20" spans="1:29" ht="21.75" customHeight="1" x14ac:dyDescent="0.2">
      <c r="A20" s="137"/>
      <c r="B20" s="140"/>
      <c r="C20" s="37">
        <v>3</v>
      </c>
      <c r="D20" s="75"/>
      <c r="E20" s="71"/>
      <c r="F20" s="71"/>
      <c r="G20" s="72"/>
      <c r="H20" s="157"/>
      <c r="I20" s="158"/>
      <c r="J20" s="158"/>
      <c r="K20" s="80"/>
      <c r="L20" s="74"/>
      <c r="M20" s="152"/>
      <c r="N20" s="153"/>
      <c r="O20" s="153"/>
      <c r="P20" s="154"/>
      <c r="Q20" s="159">
        <f>IF($E20=1,$L20,0)</f>
        <v>0</v>
      </c>
      <c r="R20" s="160"/>
      <c r="S20" s="161">
        <f t="shared" si="4"/>
        <v>0</v>
      </c>
      <c r="T20" s="162"/>
      <c r="U20" s="161">
        <f t="shared" si="5"/>
        <v>0</v>
      </c>
      <c r="V20" s="163"/>
      <c r="W20" s="1"/>
      <c r="X20" s="1"/>
      <c r="Y20" s="1"/>
      <c r="Z20" s="1"/>
      <c r="AA20" s="1"/>
    </row>
    <row r="21" spans="1:29" ht="21.75" customHeight="1" x14ac:dyDescent="0.2">
      <c r="A21" s="137"/>
      <c r="B21" s="140"/>
      <c r="C21" s="39">
        <v>4</v>
      </c>
      <c r="D21" s="75"/>
      <c r="E21" s="71"/>
      <c r="F21" s="71"/>
      <c r="G21" s="72"/>
      <c r="H21" s="155"/>
      <c r="I21" s="156"/>
      <c r="J21" s="156"/>
      <c r="K21" s="80"/>
      <c r="L21" s="74"/>
      <c r="M21" s="152"/>
      <c r="N21" s="153"/>
      <c r="O21" s="153"/>
      <c r="P21" s="154"/>
      <c r="Q21" s="159">
        <f t="shared" ref="Q21:Q22" si="6">IF($E21=1,$L21,0)</f>
        <v>0</v>
      </c>
      <c r="R21" s="160"/>
      <c r="S21" s="161">
        <f t="shared" si="4"/>
        <v>0</v>
      </c>
      <c r="T21" s="162"/>
      <c r="U21" s="161">
        <f t="shared" si="5"/>
        <v>0</v>
      </c>
      <c r="V21" s="163"/>
      <c r="W21" s="1"/>
      <c r="X21" s="1"/>
      <c r="Y21" s="1"/>
      <c r="Z21" s="1"/>
      <c r="AA21" s="15"/>
    </row>
    <row r="22" spans="1:29" ht="21.95" customHeight="1" x14ac:dyDescent="0.2">
      <c r="A22" s="137"/>
      <c r="B22" s="140"/>
      <c r="C22" s="37">
        <v>5</v>
      </c>
      <c r="D22" s="75"/>
      <c r="E22" s="71"/>
      <c r="F22" s="71"/>
      <c r="G22" s="72"/>
      <c r="H22" s="155"/>
      <c r="I22" s="156"/>
      <c r="J22" s="156"/>
      <c r="K22" s="80"/>
      <c r="L22" s="74"/>
      <c r="M22" s="152"/>
      <c r="N22" s="153"/>
      <c r="O22" s="153"/>
      <c r="P22" s="154"/>
      <c r="Q22" s="159">
        <f t="shared" si="6"/>
        <v>0</v>
      </c>
      <c r="R22" s="160"/>
      <c r="S22" s="161">
        <f t="shared" si="4"/>
        <v>0</v>
      </c>
      <c r="T22" s="162"/>
      <c r="U22" s="161">
        <f t="shared" si="5"/>
        <v>0</v>
      </c>
      <c r="V22" s="163"/>
      <c r="W22" s="1"/>
      <c r="X22" s="1"/>
      <c r="Y22" s="1"/>
      <c r="Z22" s="1"/>
      <c r="AA22" s="110"/>
      <c r="AC22" s="106"/>
    </row>
    <row r="23" spans="1:29" ht="21.95" customHeight="1" x14ac:dyDescent="0.2">
      <c r="A23" s="137"/>
      <c r="B23" s="140"/>
      <c r="C23" s="37">
        <v>6</v>
      </c>
      <c r="D23" s="75"/>
      <c r="E23" s="71"/>
      <c r="F23" s="71"/>
      <c r="G23" s="72"/>
      <c r="H23" s="155"/>
      <c r="I23" s="156"/>
      <c r="J23" s="156"/>
      <c r="K23" s="80"/>
      <c r="L23" s="74"/>
      <c r="M23" s="152"/>
      <c r="N23" s="153"/>
      <c r="O23" s="153"/>
      <c r="P23" s="154"/>
      <c r="Q23" s="159">
        <f t="shared" ref="Q23:Q37" si="7">IF($E23=1,$L23,0)</f>
        <v>0</v>
      </c>
      <c r="R23" s="160"/>
      <c r="S23" s="161">
        <f t="shared" si="4"/>
        <v>0</v>
      </c>
      <c r="T23" s="162"/>
      <c r="U23" s="161">
        <f t="shared" si="5"/>
        <v>0</v>
      </c>
      <c r="V23" s="163"/>
      <c r="W23" s="14"/>
      <c r="X23" s="15"/>
      <c r="Y23" s="15"/>
      <c r="Z23" s="15"/>
      <c r="AA23" s="1"/>
    </row>
    <row r="24" spans="1:29" ht="21.95" customHeight="1" x14ac:dyDescent="0.2">
      <c r="A24" s="137"/>
      <c r="B24" s="140"/>
      <c r="C24" s="39">
        <v>7</v>
      </c>
      <c r="D24" s="75"/>
      <c r="E24" s="71"/>
      <c r="F24" s="71"/>
      <c r="G24" s="72"/>
      <c r="H24" s="155"/>
      <c r="I24" s="156"/>
      <c r="J24" s="156"/>
      <c r="K24" s="80"/>
      <c r="L24" s="74"/>
      <c r="M24" s="152"/>
      <c r="N24" s="153"/>
      <c r="O24" s="153"/>
      <c r="P24" s="154"/>
      <c r="Q24" s="159">
        <f t="shared" si="7"/>
        <v>0</v>
      </c>
      <c r="R24" s="160"/>
      <c r="S24" s="161">
        <f t="shared" si="4"/>
        <v>0</v>
      </c>
      <c r="T24" s="162"/>
      <c r="U24" s="161">
        <f t="shared" si="5"/>
        <v>0</v>
      </c>
      <c r="V24" s="163"/>
      <c r="W24" s="1"/>
      <c r="X24" s="15"/>
      <c r="Y24" s="15"/>
      <c r="Z24" s="15"/>
      <c r="AA24" s="1"/>
    </row>
    <row r="25" spans="1:29" ht="21.95" customHeight="1" x14ac:dyDescent="0.2">
      <c r="A25" s="137"/>
      <c r="B25" s="140"/>
      <c r="C25" s="37">
        <v>8</v>
      </c>
      <c r="D25" s="75"/>
      <c r="E25" s="71"/>
      <c r="F25" s="71"/>
      <c r="G25" s="72"/>
      <c r="H25" s="155"/>
      <c r="I25" s="156"/>
      <c r="J25" s="156"/>
      <c r="K25" s="80"/>
      <c r="L25" s="74"/>
      <c r="M25" s="152"/>
      <c r="N25" s="153"/>
      <c r="O25" s="153"/>
      <c r="P25" s="154"/>
      <c r="Q25" s="159">
        <f t="shared" si="7"/>
        <v>0</v>
      </c>
      <c r="R25" s="160"/>
      <c r="S25" s="161">
        <f t="shared" si="4"/>
        <v>0</v>
      </c>
      <c r="T25" s="162"/>
      <c r="U25" s="161">
        <f t="shared" si="5"/>
        <v>0</v>
      </c>
      <c r="V25" s="163"/>
      <c r="W25" s="1"/>
      <c r="X25" s="15"/>
      <c r="Y25" s="15"/>
      <c r="Z25" s="15"/>
      <c r="AA25" s="1"/>
    </row>
    <row r="26" spans="1:29" ht="21.95" customHeight="1" x14ac:dyDescent="0.2">
      <c r="A26" s="137"/>
      <c r="B26" s="140"/>
      <c r="C26" s="37">
        <v>9</v>
      </c>
      <c r="D26" s="75"/>
      <c r="E26" s="71"/>
      <c r="F26" s="71"/>
      <c r="G26" s="72"/>
      <c r="H26" s="157"/>
      <c r="I26" s="158"/>
      <c r="J26" s="158"/>
      <c r="K26" s="80"/>
      <c r="L26" s="74"/>
      <c r="M26" s="152"/>
      <c r="N26" s="153"/>
      <c r="O26" s="153"/>
      <c r="P26" s="154"/>
      <c r="Q26" s="159">
        <f t="shared" si="7"/>
        <v>0</v>
      </c>
      <c r="R26" s="160"/>
      <c r="S26" s="161">
        <f t="shared" si="4"/>
        <v>0</v>
      </c>
      <c r="T26" s="162"/>
      <c r="U26" s="161">
        <f t="shared" si="5"/>
        <v>0</v>
      </c>
      <c r="V26" s="163"/>
      <c r="W26" s="1"/>
      <c r="X26" s="15"/>
      <c r="Y26" s="15"/>
      <c r="Z26" s="15"/>
      <c r="AA26" s="1"/>
    </row>
    <row r="27" spans="1:29" ht="21.95" customHeight="1" x14ac:dyDescent="0.2">
      <c r="A27" s="137"/>
      <c r="B27" s="140"/>
      <c r="C27" s="39">
        <v>10</v>
      </c>
      <c r="D27" s="75"/>
      <c r="E27" s="71"/>
      <c r="F27" s="71"/>
      <c r="G27" s="72"/>
      <c r="H27" s="155"/>
      <c r="I27" s="156"/>
      <c r="J27" s="156"/>
      <c r="K27" s="80"/>
      <c r="L27" s="74"/>
      <c r="M27" s="152"/>
      <c r="N27" s="153"/>
      <c r="O27" s="153"/>
      <c r="P27" s="154"/>
      <c r="Q27" s="159">
        <f t="shared" si="7"/>
        <v>0</v>
      </c>
      <c r="R27" s="160"/>
      <c r="S27" s="161">
        <f t="shared" si="4"/>
        <v>0</v>
      </c>
      <c r="T27" s="162"/>
      <c r="U27" s="161">
        <f t="shared" si="5"/>
        <v>0</v>
      </c>
      <c r="V27" s="163"/>
      <c r="W27" s="1"/>
      <c r="X27" s="15"/>
      <c r="Y27" s="15"/>
      <c r="Z27" s="15"/>
      <c r="AA27" s="1"/>
    </row>
    <row r="28" spans="1:29" ht="21.95" customHeight="1" x14ac:dyDescent="0.2">
      <c r="A28" s="137"/>
      <c r="B28" s="140"/>
      <c r="C28" s="37">
        <v>11</v>
      </c>
      <c r="D28" s="75"/>
      <c r="E28" s="71"/>
      <c r="F28" s="71"/>
      <c r="G28" s="72"/>
      <c r="H28" s="155"/>
      <c r="I28" s="156"/>
      <c r="J28" s="156"/>
      <c r="K28" s="80"/>
      <c r="L28" s="74"/>
      <c r="M28" s="152"/>
      <c r="N28" s="153"/>
      <c r="O28" s="153"/>
      <c r="P28" s="154"/>
      <c r="Q28" s="159">
        <f t="shared" si="7"/>
        <v>0</v>
      </c>
      <c r="R28" s="160"/>
      <c r="S28" s="161">
        <f t="shared" si="4"/>
        <v>0</v>
      </c>
      <c r="T28" s="162"/>
      <c r="U28" s="161">
        <f t="shared" si="5"/>
        <v>0</v>
      </c>
      <c r="V28" s="163"/>
      <c r="W28" s="1"/>
      <c r="X28" s="15"/>
      <c r="Y28" s="15"/>
      <c r="Z28" s="15"/>
      <c r="AA28" s="1"/>
    </row>
    <row r="29" spans="1:29" ht="21.95" customHeight="1" x14ac:dyDescent="0.2">
      <c r="A29" s="137"/>
      <c r="B29" s="140"/>
      <c r="C29" s="37">
        <v>12</v>
      </c>
      <c r="D29" s="75"/>
      <c r="E29" s="71"/>
      <c r="F29" s="71"/>
      <c r="G29" s="72"/>
      <c r="H29" s="155"/>
      <c r="I29" s="156"/>
      <c r="J29" s="156"/>
      <c r="K29" s="80"/>
      <c r="L29" s="74"/>
      <c r="M29" s="152"/>
      <c r="N29" s="153"/>
      <c r="O29" s="153"/>
      <c r="P29" s="154"/>
      <c r="Q29" s="159">
        <f t="shared" si="7"/>
        <v>0</v>
      </c>
      <c r="R29" s="160"/>
      <c r="S29" s="161">
        <f t="shared" si="4"/>
        <v>0</v>
      </c>
      <c r="T29" s="162"/>
      <c r="U29" s="161">
        <f t="shared" si="5"/>
        <v>0</v>
      </c>
      <c r="V29" s="163"/>
      <c r="W29" s="1"/>
      <c r="X29" s="15"/>
      <c r="Y29" s="15"/>
      <c r="Z29" s="15"/>
      <c r="AA29" s="1"/>
    </row>
    <row r="30" spans="1:29" ht="21.95" customHeight="1" x14ac:dyDescent="0.2">
      <c r="A30" s="137"/>
      <c r="B30" s="140"/>
      <c r="C30" s="39">
        <v>13</v>
      </c>
      <c r="D30" s="75"/>
      <c r="E30" s="71"/>
      <c r="F30" s="71"/>
      <c r="G30" s="72"/>
      <c r="H30" s="155"/>
      <c r="I30" s="156"/>
      <c r="J30" s="156"/>
      <c r="K30" s="80"/>
      <c r="L30" s="151"/>
      <c r="M30" s="152"/>
      <c r="N30" s="153"/>
      <c r="O30" s="153"/>
      <c r="P30" s="154"/>
      <c r="Q30" s="159">
        <f t="shared" si="7"/>
        <v>0</v>
      </c>
      <c r="R30" s="160"/>
      <c r="S30" s="161">
        <f t="shared" si="4"/>
        <v>0</v>
      </c>
      <c r="T30" s="162"/>
      <c r="U30" s="161">
        <f t="shared" si="5"/>
        <v>0</v>
      </c>
      <c r="V30" s="163"/>
      <c r="W30" s="1"/>
      <c r="X30" s="15"/>
      <c r="Y30" s="15"/>
      <c r="Z30" s="15"/>
      <c r="AA30" s="1"/>
    </row>
    <row r="31" spans="1:29" ht="21.95" customHeight="1" x14ac:dyDescent="0.2">
      <c r="A31" s="137"/>
      <c r="B31" s="140"/>
      <c r="C31" s="37">
        <v>14</v>
      </c>
      <c r="D31" s="75"/>
      <c r="E31" s="71"/>
      <c r="F31" s="71"/>
      <c r="G31" s="72"/>
      <c r="H31" s="155"/>
      <c r="I31" s="156"/>
      <c r="J31" s="156"/>
      <c r="K31" s="80"/>
      <c r="L31" s="74"/>
      <c r="M31" s="152"/>
      <c r="N31" s="153"/>
      <c r="O31" s="153"/>
      <c r="P31" s="154"/>
      <c r="Q31" s="159">
        <f t="shared" si="7"/>
        <v>0</v>
      </c>
      <c r="R31" s="160"/>
      <c r="S31" s="161">
        <f t="shared" si="4"/>
        <v>0</v>
      </c>
      <c r="T31" s="162"/>
      <c r="U31" s="161">
        <f t="shared" si="5"/>
        <v>0</v>
      </c>
      <c r="V31" s="163"/>
      <c r="W31" s="1"/>
      <c r="X31" s="15"/>
      <c r="Y31" s="15"/>
      <c r="Z31" s="15"/>
      <c r="AA31" s="1"/>
    </row>
    <row r="32" spans="1:29" ht="21.95" customHeight="1" x14ac:dyDescent="0.2">
      <c r="A32" s="137"/>
      <c r="B32" s="140"/>
      <c r="C32" s="37">
        <v>15</v>
      </c>
      <c r="D32" s="75"/>
      <c r="E32" s="71"/>
      <c r="F32" s="71"/>
      <c r="G32" s="72"/>
      <c r="H32" s="155"/>
      <c r="I32" s="156"/>
      <c r="J32" s="156"/>
      <c r="K32" s="80"/>
      <c r="L32" s="74"/>
      <c r="M32" s="152"/>
      <c r="N32" s="153"/>
      <c r="O32" s="153"/>
      <c r="P32" s="154"/>
      <c r="Q32" s="159">
        <f t="shared" si="7"/>
        <v>0</v>
      </c>
      <c r="R32" s="160"/>
      <c r="S32" s="161">
        <f t="shared" si="4"/>
        <v>0</v>
      </c>
      <c r="T32" s="162"/>
      <c r="U32" s="161">
        <f t="shared" si="5"/>
        <v>0</v>
      </c>
      <c r="V32" s="163"/>
      <c r="W32" s="1"/>
      <c r="X32" s="15"/>
      <c r="Y32" s="15"/>
      <c r="Z32" s="15"/>
      <c r="AA32" s="1"/>
    </row>
    <row r="33" spans="1:28" ht="21.95" customHeight="1" x14ac:dyDescent="0.2">
      <c r="A33" s="137"/>
      <c r="B33" s="140"/>
      <c r="C33" s="39">
        <v>16</v>
      </c>
      <c r="D33" s="75"/>
      <c r="E33" s="71"/>
      <c r="F33" s="71"/>
      <c r="G33" s="72"/>
      <c r="H33" s="155"/>
      <c r="I33" s="156"/>
      <c r="J33" s="156"/>
      <c r="K33" s="80"/>
      <c r="L33" s="74"/>
      <c r="M33" s="152"/>
      <c r="N33" s="153"/>
      <c r="O33" s="153"/>
      <c r="P33" s="154"/>
      <c r="Q33" s="159">
        <f t="shared" si="7"/>
        <v>0</v>
      </c>
      <c r="R33" s="160"/>
      <c r="S33" s="161">
        <f t="shared" si="4"/>
        <v>0</v>
      </c>
      <c r="T33" s="162"/>
      <c r="U33" s="161">
        <f t="shared" si="5"/>
        <v>0</v>
      </c>
      <c r="V33" s="163"/>
      <c r="W33" s="1"/>
      <c r="X33" s="15"/>
      <c r="Y33" s="15"/>
      <c r="Z33" s="15"/>
      <c r="AA33" s="1"/>
    </row>
    <row r="34" spans="1:28" ht="21.95" customHeight="1" x14ac:dyDescent="0.2">
      <c r="A34" s="137"/>
      <c r="B34" s="140"/>
      <c r="C34" s="37">
        <v>17</v>
      </c>
      <c r="D34" s="75"/>
      <c r="E34" s="71"/>
      <c r="F34" s="71"/>
      <c r="G34" s="72"/>
      <c r="H34" s="155"/>
      <c r="I34" s="156"/>
      <c r="J34" s="156"/>
      <c r="K34" s="80"/>
      <c r="L34" s="74"/>
      <c r="M34" s="152"/>
      <c r="N34" s="153"/>
      <c r="O34" s="153"/>
      <c r="P34" s="154"/>
      <c r="Q34" s="159">
        <f t="shared" si="7"/>
        <v>0</v>
      </c>
      <c r="R34" s="160"/>
      <c r="S34" s="161">
        <f t="shared" si="4"/>
        <v>0</v>
      </c>
      <c r="T34" s="162"/>
      <c r="U34" s="161">
        <f t="shared" si="5"/>
        <v>0</v>
      </c>
      <c r="V34" s="163"/>
      <c r="W34" s="1"/>
      <c r="X34" s="15"/>
      <c r="Y34" s="1"/>
      <c r="Z34" s="1"/>
      <c r="AA34" s="1"/>
      <c r="AB34" s="111"/>
    </row>
    <row r="35" spans="1:28" ht="21.95" customHeight="1" x14ac:dyDescent="0.2">
      <c r="A35" s="137"/>
      <c r="B35" s="140"/>
      <c r="C35" s="37">
        <v>18</v>
      </c>
      <c r="D35" s="75"/>
      <c r="E35" s="71"/>
      <c r="F35" s="71"/>
      <c r="G35" s="72"/>
      <c r="H35" s="155"/>
      <c r="I35" s="156"/>
      <c r="J35" s="156"/>
      <c r="K35" s="80"/>
      <c r="L35" s="74"/>
      <c r="M35" s="152"/>
      <c r="N35" s="153"/>
      <c r="O35" s="153"/>
      <c r="P35" s="154"/>
      <c r="Q35" s="159">
        <f>IF($E35=1,$L35,0)</f>
        <v>0</v>
      </c>
      <c r="R35" s="160"/>
      <c r="S35" s="161">
        <f t="shared" si="4"/>
        <v>0</v>
      </c>
      <c r="T35" s="162"/>
      <c r="U35" s="161">
        <f t="shared" si="5"/>
        <v>0</v>
      </c>
      <c r="V35" s="163"/>
      <c r="W35" s="1"/>
      <c r="X35" s="1"/>
      <c r="Y35" s="1"/>
      <c r="Z35" s="15"/>
      <c r="AA35" s="1"/>
    </row>
    <row r="36" spans="1:28" ht="21.95" customHeight="1" x14ac:dyDescent="0.2">
      <c r="A36" s="137"/>
      <c r="B36" s="140"/>
      <c r="C36" s="37">
        <v>19</v>
      </c>
      <c r="D36" s="75"/>
      <c r="E36" s="71"/>
      <c r="F36" s="71"/>
      <c r="G36" s="72"/>
      <c r="H36" s="157"/>
      <c r="I36" s="158"/>
      <c r="J36" s="158"/>
      <c r="K36" s="80"/>
      <c r="L36" s="74"/>
      <c r="M36" s="152"/>
      <c r="N36" s="153"/>
      <c r="O36" s="153"/>
      <c r="P36" s="154"/>
      <c r="Q36" s="159">
        <f t="shared" si="7"/>
        <v>0</v>
      </c>
      <c r="R36" s="160"/>
      <c r="S36" s="161">
        <f t="shared" si="4"/>
        <v>0</v>
      </c>
      <c r="T36" s="162"/>
      <c r="U36" s="161">
        <f t="shared" si="5"/>
        <v>0</v>
      </c>
      <c r="V36" s="163"/>
      <c r="W36" s="1"/>
      <c r="X36" s="1"/>
      <c r="Y36" s="1"/>
      <c r="Z36" s="15"/>
      <c r="AA36" s="1"/>
    </row>
    <row r="37" spans="1:28" ht="21.95" customHeight="1" x14ac:dyDescent="0.2">
      <c r="A37" s="137"/>
      <c r="B37" s="140"/>
      <c r="C37" s="39">
        <v>20</v>
      </c>
      <c r="D37" s="75"/>
      <c r="E37" s="71"/>
      <c r="F37" s="71"/>
      <c r="G37" s="72"/>
      <c r="H37" s="155"/>
      <c r="I37" s="156"/>
      <c r="J37" s="156"/>
      <c r="K37" s="80"/>
      <c r="L37" s="74"/>
      <c r="M37" s="152"/>
      <c r="N37" s="153"/>
      <c r="O37" s="153"/>
      <c r="P37" s="154"/>
      <c r="Q37" s="159">
        <f t="shared" si="7"/>
        <v>0</v>
      </c>
      <c r="R37" s="160"/>
      <c r="S37" s="161">
        <f t="shared" si="4"/>
        <v>0</v>
      </c>
      <c r="T37" s="162"/>
      <c r="U37" s="161">
        <f t="shared" si="5"/>
        <v>0</v>
      </c>
      <c r="V37" s="163"/>
      <c r="W37" s="1"/>
      <c r="X37" s="1"/>
      <c r="Y37" s="1"/>
      <c r="Z37" s="15"/>
      <c r="AA37" s="1"/>
    </row>
    <row r="38" spans="1:28" ht="52.5" customHeight="1" thickBot="1" x14ac:dyDescent="0.25">
      <c r="A38" s="1"/>
      <c r="B38" s="140"/>
      <c r="C38" s="330" t="s">
        <v>17</v>
      </c>
      <c r="D38" s="331"/>
      <c r="E38" s="331"/>
      <c r="F38" s="331"/>
      <c r="G38" s="331"/>
      <c r="H38" s="331"/>
      <c r="I38" s="331"/>
      <c r="J38" s="331"/>
      <c r="K38" s="81"/>
      <c r="L38" s="44"/>
      <c r="M38" s="282"/>
      <c r="N38" s="283"/>
      <c r="O38" s="283"/>
      <c r="P38" s="284"/>
      <c r="Q38" s="164"/>
      <c r="R38" s="165"/>
      <c r="S38" s="181"/>
      <c r="T38" s="182"/>
      <c r="U38" s="183"/>
      <c r="V38" s="184"/>
      <c r="W38" s="15"/>
      <c r="X38" s="15"/>
      <c r="Y38" s="15"/>
      <c r="Z38" s="1"/>
      <c r="AA38" s="1"/>
    </row>
    <row r="39" spans="1:28" ht="21.75" customHeight="1" thickTop="1" x14ac:dyDescent="0.25">
      <c r="A39" s="1"/>
      <c r="B39" s="142">
        <v>1</v>
      </c>
      <c r="C39" s="37">
        <v>1</v>
      </c>
      <c r="D39" s="75"/>
      <c r="E39" s="334"/>
      <c r="F39" s="335"/>
      <c r="G39" s="336"/>
      <c r="H39" s="332"/>
      <c r="I39" s="333"/>
      <c r="J39" s="333"/>
      <c r="K39" s="82"/>
      <c r="L39" s="125"/>
      <c r="M39" s="152"/>
      <c r="N39" s="153"/>
      <c r="O39" s="153"/>
      <c r="P39" s="154"/>
      <c r="Q39" s="112"/>
      <c r="R39" s="128">
        <f>IF(B39=1,L39,0)</f>
        <v>0</v>
      </c>
      <c r="S39" s="113"/>
      <c r="T39" s="128">
        <f>IF(B39=2,L39,0)</f>
        <v>0</v>
      </c>
      <c r="U39" s="56"/>
      <c r="V39" s="131">
        <f>IF(B39=3,L39,0)</f>
        <v>0</v>
      </c>
      <c r="W39" s="1"/>
      <c r="X39" s="208" t="s">
        <v>21</v>
      </c>
      <c r="Y39" s="209"/>
      <c r="Z39" s="15"/>
      <c r="AA39" s="1"/>
    </row>
    <row r="40" spans="1:28" ht="21.95" customHeight="1" x14ac:dyDescent="0.25">
      <c r="A40" s="1"/>
      <c r="B40" s="140">
        <v>1</v>
      </c>
      <c r="C40" s="37">
        <v>2</v>
      </c>
      <c r="D40" s="75"/>
      <c r="E40" s="337"/>
      <c r="F40" s="338"/>
      <c r="G40" s="339"/>
      <c r="H40" s="332"/>
      <c r="I40" s="333"/>
      <c r="J40" s="333"/>
      <c r="K40" s="82"/>
      <c r="L40" s="125"/>
      <c r="M40" s="152"/>
      <c r="N40" s="153"/>
      <c r="O40" s="153"/>
      <c r="P40" s="154"/>
      <c r="Q40" s="112"/>
      <c r="R40" s="129">
        <f t="shared" ref="R40:R43" si="8">IF(B40=1,L40,0)</f>
        <v>0</v>
      </c>
      <c r="S40" s="114"/>
      <c r="T40" s="129">
        <f t="shared" ref="T40:T43" si="9">IF(B40=2,L40,0)</f>
        <v>0</v>
      </c>
      <c r="U40" s="56"/>
      <c r="V40" s="131">
        <f t="shared" ref="V40:V43" si="10">IF(B40=3,L40,0)</f>
        <v>0</v>
      </c>
      <c r="W40" s="1"/>
      <c r="X40" s="210"/>
      <c r="Y40" s="211"/>
      <c r="Z40" s="15"/>
      <c r="AA40" s="15"/>
    </row>
    <row r="41" spans="1:28" ht="21.95" customHeight="1" x14ac:dyDescent="0.25">
      <c r="A41" s="1"/>
      <c r="B41" s="140">
        <v>1</v>
      </c>
      <c r="C41" s="37">
        <v>3</v>
      </c>
      <c r="D41" s="75"/>
      <c r="E41" s="337"/>
      <c r="F41" s="338"/>
      <c r="G41" s="339"/>
      <c r="H41" s="332"/>
      <c r="I41" s="333"/>
      <c r="J41" s="333"/>
      <c r="K41" s="82"/>
      <c r="L41" s="125"/>
      <c r="M41" s="152"/>
      <c r="N41" s="153"/>
      <c r="O41" s="153"/>
      <c r="P41" s="154"/>
      <c r="Q41" s="112"/>
      <c r="R41" s="129">
        <f t="shared" si="8"/>
        <v>0</v>
      </c>
      <c r="S41" s="114"/>
      <c r="T41" s="129">
        <f t="shared" si="9"/>
        <v>0</v>
      </c>
      <c r="U41" s="56"/>
      <c r="V41" s="131">
        <f t="shared" si="10"/>
        <v>0</v>
      </c>
      <c r="W41" s="1"/>
      <c r="X41" s="230" t="s">
        <v>10</v>
      </c>
      <c r="Y41" s="230" t="s">
        <v>5</v>
      </c>
      <c r="Z41" s="15"/>
      <c r="AA41" s="1"/>
    </row>
    <row r="42" spans="1:28" ht="21.75" customHeight="1" x14ac:dyDescent="0.25">
      <c r="A42" s="1"/>
      <c r="B42" s="140">
        <v>1</v>
      </c>
      <c r="C42" s="37">
        <v>4</v>
      </c>
      <c r="D42" s="76"/>
      <c r="E42" s="337"/>
      <c r="F42" s="338"/>
      <c r="G42" s="339"/>
      <c r="H42" s="332"/>
      <c r="I42" s="333"/>
      <c r="J42" s="333"/>
      <c r="K42" s="83"/>
      <c r="L42" s="126"/>
      <c r="M42" s="152"/>
      <c r="N42" s="153"/>
      <c r="O42" s="153"/>
      <c r="P42" s="154"/>
      <c r="Q42" s="112"/>
      <c r="R42" s="129">
        <f t="shared" si="8"/>
        <v>0</v>
      </c>
      <c r="S42" s="114"/>
      <c r="T42" s="129">
        <f t="shared" si="9"/>
        <v>0</v>
      </c>
      <c r="U42" s="56"/>
      <c r="V42" s="131">
        <f t="shared" si="10"/>
        <v>0</v>
      </c>
      <c r="W42" s="1"/>
      <c r="X42" s="230"/>
      <c r="Y42" s="230"/>
      <c r="Z42" s="15"/>
      <c r="AA42" s="1"/>
    </row>
    <row r="43" spans="1:28" ht="21.75" customHeight="1" thickBot="1" x14ac:dyDescent="0.3">
      <c r="A43" s="1"/>
      <c r="B43" s="140">
        <v>1</v>
      </c>
      <c r="C43" s="40">
        <v>5</v>
      </c>
      <c r="D43" s="77"/>
      <c r="E43" s="340"/>
      <c r="F43" s="341"/>
      <c r="G43" s="342"/>
      <c r="H43" s="328"/>
      <c r="I43" s="329"/>
      <c r="J43" s="329"/>
      <c r="K43" s="84"/>
      <c r="L43" s="127"/>
      <c r="M43" s="285"/>
      <c r="N43" s="286"/>
      <c r="O43" s="286"/>
      <c r="P43" s="287"/>
      <c r="Q43" s="115"/>
      <c r="R43" s="130">
        <f t="shared" si="8"/>
        <v>0</v>
      </c>
      <c r="S43" s="116"/>
      <c r="T43" s="130">
        <f t="shared" si="9"/>
        <v>0</v>
      </c>
      <c r="U43" s="57"/>
      <c r="V43" s="132">
        <f t="shared" si="10"/>
        <v>0</v>
      </c>
      <c r="W43" s="1"/>
      <c r="X43" s="230"/>
      <c r="Y43" s="230"/>
      <c r="Z43" s="15"/>
      <c r="AA43" s="1"/>
    </row>
    <row r="44" spans="1:28" s="29" customFormat="1" ht="9" customHeight="1" thickTop="1" thickBot="1" x14ac:dyDescent="0.3">
      <c r="A44" s="1"/>
      <c r="B44" s="140"/>
      <c r="C44" s="68"/>
      <c r="D44" s="46"/>
      <c r="E44" s="46"/>
      <c r="F44" s="46"/>
      <c r="G44" s="58"/>
      <c r="H44" s="62"/>
      <c r="I44" s="46"/>
      <c r="J44" s="63"/>
      <c r="K44" s="47"/>
      <c r="L44" s="48"/>
      <c r="M44" s="48"/>
      <c r="N44" s="49"/>
      <c r="O44" s="49"/>
      <c r="P44" s="50"/>
      <c r="Q44" s="50"/>
      <c r="R44" s="93"/>
      <c r="S44" s="93"/>
      <c r="T44" s="93"/>
      <c r="U44" s="92"/>
      <c r="V44" s="93"/>
      <c r="W44" s="1"/>
      <c r="X44" s="231"/>
      <c r="Y44" s="231"/>
      <c r="Z44" s="15"/>
      <c r="AA44" s="1"/>
    </row>
    <row r="45" spans="1:28" s="29" customFormat="1" ht="51.75" customHeight="1" thickTop="1" x14ac:dyDescent="0.25">
      <c r="A45" s="1"/>
      <c r="B45" s="140"/>
      <c r="C45" s="208" t="s">
        <v>20</v>
      </c>
      <c r="D45" s="262"/>
      <c r="E45" s="262"/>
      <c r="F45" s="262"/>
      <c r="G45" s="263"/>
      <c r="H45" s="64"/>
      <c r="I45" s="272" t="s">
        <v>23</v>
      </c>
      <c r="J45" s="65"/>
      <c r="K45" s="244" t="s">
        <v>25</v>
      </c>
      <c r="L45" s="245"/>
      <c r="M45" s="124"/>
      <c r="N45" s="232">
        <f>SUM($M$10:$O$14)</f>
        <v>0</v>
      </c>
      <c r="O45" s="233"/>
      <c r="P45" s="123"/>
      <c r="Q45" s="170">
        <f>SUM(R10:R14,Q18:R37,R39:R43)</f>
        <v>0</v>
      </c>
      <c r="R45" s="171"/>
      <c r="S45" s="170">
        <f>SUM(T10:T14,S18:T37,T39:T43)</f>
        <v>0</v>
      </c>
      <c r="T45" s="171"/>
      <c r="U45" s="170">
        <f>SUM(V10:V14,U18:V37,V39:V43)</f>
        <v>0</v>
      </c>
      <c r="V45" s="171"/>
      <c r="W45" s="1"/>
      <c r="X45" s="238">
        <f>SUM(Q45:V46)</f>
        <v>0</v>
      </c>
      <c r="Y45" s="234">
        <f>SUM(I50-X45)</f>
        <v>0</v>
      </c>
      <c r="Z45" s="15"/>
      <c r="AA45" s="1"/>
    </row>
    <row r="46" spans="1:28" s="11" customFormat="1" ht="50.25" customHeight="1" thickBot="1" x14ac:dyDescent="0.3">
      <c r="A46" s="7"/>
      <c r="B46" s="144"/>
      <c r="C46" s="264"/>
      <c r="D46" s="265"/>
      <c r="E46" s="265"/>
      <c r="F46" s="265"/>
      <c r="G46" s="266"/>
      <c r="H46" s="64"/>
      <c r="I46" s="273"/>
      <c r="J46" s="65"/>
      <c r="K46" s="246"/>
      <c r="L46" s="247"/>
      <c r="M46" s="23"/>
      <c r="N46" s="236">
        <f>SUM(M15,M18:O37,M39:O43)</f>
        <v>0</v>
      </c>
      <c r="O46" s="237"/>
      <c r="P46" s="90"/>
      <c r="Q46" s="172"/>
      <c r="R46" s="173"/>
      <c r="S46" s="172"/>
      <c r="T46" s="173"/>
      <c r="U46" s="172"/>
      <c r="V46" s="173"/>
      <c r="W46" s="16"/>
      <c r="X46" s="239"/>
      <c r="Y46" s="235"/>
      <c r="Z46" s="17"/>
      <c r="AA46" s="7"/>
    </row>
    <row r="47" spans="1:28" s="11" customFormat="1" ht="12" customHeight="1" thickTop="1" thickBot="1" x14ac:dyDescent="0.3">
      <c r="A47" s="7"/>
      <c r="B47" s="144"/>
      <c r="C47" s="264"/>
      <c r="D47" s="265"/>
      <c r="E47" s="265"/>
      <c r="F47" s="265"/>
      <c r="G47" s="266"/>
      <c r="H47" s="64"/>
      <c r="I47" s="273"/>
      <c r="J47" s="65"/>
      <c r="K47" s="246"/>
      <c r="L47" s="247"/>
      <c r="M47" s="23"/>
      <c r="N47" s="30"/>
      <c r="O47" s="30"/>
      <c r="P47" s="53"/>
      <c r="Q47" s="30"/>
      <c r="R47" s="52"/>
      <c r="S47" s="52"/>
      <c r="T47" s="52"/>
      <c r="U47" s="52"/>
      <c r="V47" s="97"/>
      <c r="W47" s="45"/>
      <c r="X47" s="51"/>
      <c r="Y47" s="54"/>
      <c r="Z47" s="17"/>
      <c r="AA47" s="7"/>
    </row>
    <row r="48" spans="1:28" s="11" customFormat="1" ht="28.5" customHeight="1" thickTop="1" thickBot="1" x14ac:dyDescent="0.3">
      <c r="A48" s="7"/>
      <c r="B48" s="144"/>
      <c r="C48" s="264"/>
      <c r="D48" s="265"/>
      <c r="E48" s="265"/>
      <c r="F48" s="265"/>
      <c r="G48" s="266"/>
      <c r="H48" s="64"/>
      <c r="I48" s="273"/>
      <c r="J48" s="65"/>
      <c r="K48" s="246"/>
      <c r="L48" s="247"/>
      <c r="M48" s="23"/>
      <c r="N48" s="248" t="s">
        <v>24</v>
      </c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50"/>
      <c r="Z48" s="17"/>
      <c r="AA48" s="7"/>
    </row>
    <row r="49" spans="1:31" s="11" customFormat="1" ht="45" customHeight="1" thickTop="1" x14ac:dyDescent="0.25">
      <c r="A49" s="7"/>
      <c r="B49" s="144"/>
      <c r="C49" s="264"/>
      <c r="D49" s="265"/>
      <c r="E49" s="265"/>
      <c r="F49" s="265"/>
      <c r="G49" s="266"/>
      <c r="H49" s="64"/>
      <c r="I49" s="273"/>
      <c r="J49" s="65"/>
      <c r="K49" s="246"/>
      <c r="L49" s="247"/>
      <c r="M49" s="23"/>
      <c r="N49" s="255" t="s">
        <v>32</v>
      </c>
      <c r="O49" s="256"/>
      <c r="P49" s="25"/>
      <c r="Q49" s="88"/>
      <c r="R49" s="257" t="s">
        <v>19</v>
      </c>
      <c r="S49" s="257"/>
      <c r="T49" s="257"/>
      <c r="U49" s="257"/>
      <c r="V49" s="257"/>
      <c r="W49" s="26"/>
      <c r="X49" s="251" t="s">
        <v>22</v>
      </c>
      <c r="Y49" s="252"/>
      <c r="Z49" s="17"/>
      <c r="AA49" s="7"/>
      <c r="AE49" s="87"/>
    </row>
    <row r="50" spans="1:31" ht="32.25" customHeight="1" x14ac:dyDescent="0.2">
      <c r="A50" s="1"/>
      <c r="B50" s="140"/>
      <c r="C50" s="264"/>
      <c r="D50" s="265"/>
      <c r="E50" s="265"/>
      <c r="F50" s="265"/>
      <c r="G50" s="266"/>
      <c r="H50" s="64"/>
      <c r="I50" s="270"/>
      <c r="J50" s="61"/>
      <c r="K50" s="240">
        <f>SUM(L10:L14,L18:L37,L39:L43)</f>
        <v>0</v>
      </c>
      <c r="L50" s="241"/>
      <c r="M50" s="23"/>
      <c r="N50" s="85">
        <v>0.05</v>
      </c>
      <c r="O50" s="33">
        <f>IF(N50*K50&lt;=$M$9,N50*K50,M9)</f>
        <v>0</v>
      </c>
      <c r="P50" s="34"/>
      <c r="Q50" s="94"/>
      <c r="R50" s="95" t="s">
        <v>27</v>
      </c>
      <c r="S50" s="258" t="s">
        <v>28</v>
      </c>
      <c r="T50" s="259"/>
      <c r="U50" s="258" t="s">
        <v>28</v>
      </c>
      <c r="V50" s="259"/>
      <c r="W50" s="27"/>
      <c r="X50" s="253" t="s">
        <v>8</v>
      </c>
      <c r="Y50" s="254"/>
      <c r="Z50" s="15"/>
      <c r="AA50" s="15"/>
    </row>
    <row r="51" spans="1:31" ht="31.5" customHeight="1" thickBot="1" x14ac:dyDescent="0.25">
      <c r="A51" s="1"/>
      <c r="B51" s="140"/>
      <c r="C51" s="267"/>
      <c r="D51" s="268"/>
      <c r="E51" s="268"/>
      <c r="F51" s="268"/>
      <c r="G51" s="269"/>
      <c r="H51" s="67"/>
      <c r="I51" s="271"/>
      <c r="J51" s="66"/>
      <c r="K51" s="242"/>
      <c r="L51" s="243"/>
      <c r="M51" s="24"/>
      <c r="N51" s="86">
        <v>0.25</v>
      </c>
      <c r="O51" s="36">
        <f>IF(N51*K50&lt;=$M$17,N51*K50,M17)</f>
        <v>0</v>
      </c>
      <c r="P51" s="35"/>
      <c r="Q51" s="91"/>
      <c r="R51" s="96">
        <f>PRODUCT($I$50*0.55)</f>
        <v>0</v>
      </c>
      <c r="S51" s="260">
        <f>PRODUCT($I$50*0.3)</f>
        <v>0</v>
      </c>
      <c r="T51" s="261"/>
      <c r="U51" s="260">
        <f>PRODUCT($I$50*0.3)</f>
        <v>0</v>
      </c>
      <c r="V51" s="261"/>
      <c r="W51" s="28"/>
      <c r="X51" s="31">
        <f>PRODUCT($I$50)</f>
        <v>0</v>
      </c>
      <c r="Y51" s="32" t="s">
        <v>6</v>
      </c>
      <c r="Z51" s="15"/>
      <c r="AA51" s="1"/>
    </row>
    <row r="52" spans="1:31" ht="47.25" customHeight="1" thickTop="1" x14ac:dyDescent="0.2">
      <c r="A52" s="1"/>
      <c r="B52" s="140"/>
      <c r="C52" s="7"/>
      <c r="D52" s="1"/>
      <c r="E52" s="1"/>
      <c r="F52" s="1"/>
      <c r="G52" s="1"/>
      <c r="H52" s="1"/>
      <c r="I52" s="1"/>
      <c r="J52" s="1"/>
      <c r="K52" s="19"/>
      <c r="L52" s="1"/>
      <c r="M52" s="1"/>
      <c r="N52" s="18"/>
      <c r="O52" s="18"/>
      <c r="P52" s="18"/>
      <c r="Q52" s="18"/>
      <c r="R52" s="15"/>
      <c r="S52" s="1"/>
      <c r="T52" s="1"/>
      <c r="U52" s="1"/>
      <c r="V52" s="1"/>
      <c r="W52" s="1"/>
      <c r="X52" s="1"/>
      <c r="Y52" s="15"/>
      <c r="Z52" s="1"/>
      <c r="AA52" s="1"/>
    </row>
    <row r="53" spans="1:31" ht="14.25" customHeight="1" x14ac:dyDescent="0.2"/>
    <row r="54" spans="1:31" ht="14.25" customHeight="1" x14ac:dyDescent="0.2"/>
    <row r="55" spans="1:31" ht="14.25" customHeight="1" x14ac:dyDescent="0.2"/>
    <row r="56" spans="1:31" ht="14.25" customHeight="1" x14ac:dyDescent="0.2"/>
    <row r="57" spans="1:31" ht="14.25" customHeight="1" x14ac:dyDescent="0.2"/>
    <row r="58" spans="1:31" ht="14.25" customHeight="1" x14ac:dyDescent="1.1499999999999999">
      <c r="N58" s="22"/>
      <c r="O58" s="22"/>
      <c r="P58" s="22"/>
      <c r="Q58" s="22"/>
    </row>
    <row r="59" spans="1:31" ht="14.25" customHeight="1" x14ac:dyDescent="0.2"/>
    <row r="60" spans="1:31" ht="14.25" customHeight="1" x14ac:dyDescent="0.2"/>
    <row r="61" spans="1:31" ht="14.25" customHeight="1" x14ac:dyDescent="0.2"/>
    <row r="62" spans="1:31" ht="14.25" customHeight="1" x14ac:dyDescent="0.2"/>
    <row r="63" spans="1:31" ht="14.25" customHeight="1" x14ac:dyDescent="0.2"/>
  </sheetData>
  <sheetProtection algorithmName="SHA-512" hashValue="+FyPf3AMOSyazuKsnm93edcNe8WlIfPS8l4R6Oo5qJKxOX1OhX8KCyoLVWKPhndDF9fFpShp9Hh48l+D23MNLw==" saltValue="5IuTHoU3NOxvMdGVqpCyHQ==" spinCount="100000" sheet="1" objects="1" scenarios="1"/>
  <mergeCells count="190">
    <mergeCell ref="K7:K9"/>
    <mergeCell ref="L7:L9"/>
    <mergeCell ref="K16:K17"/>
    <mergeCell ref="L16:L17"/>
    <mergeCell ref="H28:J28"/>
    <mergeCell ref="H29:J29"/>
    <mergeCell ref="H30:J30"/>
    <mergeCell ref="H31:J31"/>
    <mergeCell ref="H32:J32"/>
    <mergeCell ref="H19:J19"/>
    <mergeCell ref="H20:J20"/>
    <mergeCell ref="H21:J21"/>
    <mergeCell ref="H22:J22"/>
    <mergeCell ref="H23:J23"/>
    <mergeCell ref="H25:J25"/>
    <mergeCell ref="H24:J24"/>
    <mergeCell ref="H26:J26"/>
    <mergeCell ref="H27:J27"/>
    <mergeCell ref="H34:J34"/>
    <mergeCell ref="H35:J35"/>
    <mergeCell ref="H43:J43"/>
    <mergeCell ref="C38:J38"/>
    <mergeCell ref="H39:J39"/>
    <mergeCell ref="H40:J40"/>
    <mergeCell ref="H41:J41"/>
    <mergeCell ref="H42:J42"/>
    <mergeCell ref="E39:G43"/>
    <mergeCell ref="H4:J4"/>
    <mergeCell ref="H5:J6"/>
    <mergeCell ref="C7:J9"/>
    <mergeCell ref="H10:J10"/>
    <mergeCell ref="H11:J11"/>
    <mergeCell ref="H12:J12"/>
    <mergeCell ref="H13:J13"/>
    <mergeCell ref="H14:J14"/>
    <mergeCell ref="H15:J15"/>
    <mergeCell ref="E10:G15"/>
    <mergeCell ref="M4:P4"/>
    <mergeCell ref="L5:P5"/>
    <mergeCell ref="M6:P6"/>
    <mergeCell ref="M7:P8"/>
    <mergeCell ref="M9:P9"/>
    <mergeCell ref="M29:P29"/>
    <mergeCell ref="M30:P30"/>
    <mergeCell ref="M31:P31"/>
    <mergeCell ref="M32:P32"/>
    <mergeCell ref="C45:G51"/>
    <mergeCell ref="I50:I51"/>
    <mergeCell ref="I45:I49"/>
    <mergeCell ref="M20:P20"/>
    <mergeCell ref="M21:P21"/>
    <mergeCell ref="M22:P22"/>
    <mergeCell ref="M23:P23"/>
    <mergeCell ref="M24:P24"/>
    <mergeCell ref="M15:P15"/>
    <mergeCell ref="M16:P16"/>
    <mergeCell ref="M17:P17"/>
    <mergeCell ref="M18:P18"/>
    <mergeCell ref="M19:P19"/>
    <mergeCell ref="M33:P33"/>
    <mergeCell ref="M34:P34"/>
    <mergeCell ref="M35:P35"/>
    <mergeCell ref="M38:P38"/>
    <mergeCell ref="M39:P39"/>
    <mergeCell ref="M40:P40"/>
    <mergeCell ref="M41:P41"/>
    <mergeCell ref="M42:P42"/>
    <mergeCell ref="M43:P43"/>
    <mergeCell ref="C16:J17"/>
    <mergeCell ref="H33:J33"/>
    <mergeCell ref="X41:X44"/>
    <mergeCell ref="Y41:Y44"/>
    <mergeCell ref="N45:O45"/>
    <mergeCell ref="Y45:Y46"/>
    <mergeCell ref="N46:O46"/>
    <mergeCell ref="X45:X46"/>
    <mergeCell ref="K50:L51"/>
    <mergeCell ref="K45:L49"/>
    <mergeCell ref="N48:Y48"/>
    <mergeCell ref="X49:Y49"/>
    <mergeCell ref="X50:Y50"/>
    <mergeCell ref="N49:O49"/>
    <mergeCell ref="R49:V49"/>
    <mergeCell ref="S50:T50"/>
    <mergeCell ref="S51:T51"/>
    <mergeCell ref="U50:V50"/>
    <mergeCell ref="U51:V51"/>
    <mergeCell ref="X39:Y40"/>
    <mergeCell ref="C5:C6"/>
    <mergeCell ref="D5:D6"/>
    <mergeCell ref="E5:G6"/>
    <mergeCell ref="K5:K6"/>
    <mergeCell ref="Q18:R18"/>
    <mergeCell ref="Q19:R19"/>
    <mergeCell ref="Q20:R20"/>
    <mergeCell ref="Q21:R21"/>
    <mergeCell ref="Q22:R22"/>
    <mergeCell ref="Q23:R23"/>
    <mergeCell ref="Q24:R24"/>
    <mergeCell ref="Q25:R25"/>
    <mergeCell ref="M25:P25"/>
    <mergeCell ref="M26:P26"/>
    <mergeCell ref="M27:P27"/>
    <mergeCell ref="M28:P28"/>
    <mergeCell ref="M10:P10"/>
    <mergeCell ref="M11:P11"/>
    <mergeCell ref="M12:P12"/>
    <mergeCell ref="M13:P13"/>
    <mergeCell ref="M14:P14"/>
    <mergeCell ref="H18:J18"/>
    <mergeCell ref="Q34:R34"/>
    <mergeCell ref="Q26:R26"/>
    <mergeCell ref="Q27:R27"/>
    <mergeCell ref="Q28:R28"/>
    <mergeCell ref="Q29:R29"/>
    <mergeCell ref="Q30:R30"/>
    <mergeCell ref="Q4:R4"/>
    <mergeCell ref="Q5:V5"/>
    <mergeCell ref="Q6:R6"/>
    <mergeCell ref="Q15:R15"/>
    <mergeCell ref="S15:T15"/>
    <mergeCell ref="Q7:V7"/>
    <mergeCell ref="S8:T8"/>
    <mergeCell ref="S9:T9"/>
    <mergeCell ref="U8:V8"/>
    <mergeCell ref="U9:V9"/>
    <mergeCell ref="U15:V15"/>
    <mergeCell ref="S25:T25"/>
    <mergeCell ref="S26:T26"/>
    <mergeCell ref="S27:T27"/>
    <mergeCell ref="S28:T28"/>
    <mergeCell ref="S29:T29"/>
    <mergeCell ref="S30:T30"/>
    <mergeCell ref="S16:T17"/>
    <mergeCell ref="U16:V17"/>
    <mergeCell ref="S18:T18"/>
    <mergeCell ref="S19:T19"/>
    <mergeCell ref="S20:T20"/>
    <mergeCell ref="S21:T21"/>
    <mergeCell ref="S22:T22"/>
    <mergeCell ref="S23:T23"/>
    <mergeCell ref="S24:T24"/>
    <mergeCell ref="S38:T38"/>
    <mergeCell ref="U38:V38"/>
    <mergeCell ref="S31:T31"/>
    <mergeCell ref="S32:T32"/>
    <mergeCell ref="S33:T33"/>
    <mergeCell ref="S34:T34"/>
    <mergeCell ref="S35:T35"/>
    <mergeCell ref="Q32:R32"/>
    <mergeCell ref="Q33:R33"/>
    <mergeCell ref="U31:V31"/>
    <mergeCell ref="U32:V32"/>
    <mergeCell ref="U33:V33"/>
    <mergeCell ref="Q35:R35"/>
    <mergeCell ref="Q31:R31"/>
    <mergeCell ref="Q38:R38"/>
    <mergeCell ref="Q16:R17"/>
    <mergeCell ref="Q45:R46"/>
    <mergeCell ref="S4:T4"/>
    <mergeCell ref="U4:V4"/>
    <mergeCell ref="S6:T6"/>
    <mergeCell ref="U6:V6"/>
    <mergeCell ref="S45:T46"/>
    <mergeCell ref="U45:V46"/>
    <mergeCell ref="U18:V18"/>
    <mergeCell ref="U19:V19"/>
    <mergeCell ref="U20:V20"/>
    <mergeCell ref="U21:V21"/>
    <mergeCell ref="U22:V22"/>
    <mergeCell ref="U23:V23"/>
    <mergeCell ref="U24:V24"/>
    <mergeCell ref="U25:V25"/>
    <mergeCell ref="U26:V26"/>
    <mergeCell ref="U27:V27"/>
    <mergeCell ref="U28:V28"/>
    <mergeCell ref="U29:V29"/>
    <mergeCell ref="U30:V30"/>
    <mergeCell ref="U34:V34"/>
    <mergeCell ref="U35:V35"/>
    <mergeCell ref="M36:P36"/>
    <mergeCell ref="M37:P37"/>
    <mergeCell ref="H37:J37"/>
    <mergeCell ref="H36:J36"/>
    <mergeCell ref="Q36:R36"/>
    <mergeCell ref="S36:T36"/>
    <mergeCell ref="U36:V36"/>
    <mergeCell ref="Q37:R37"/>
    <mergeCell ref="S37:T37"/>
    <mergeCell ref="U37:V37"/>
  </mergeCells>
  <printOptions horizontalCentered="1" verticalCentered="1"/>
  <pageMargins left="0.23622047244094491" right="0.23622047244094491" top="0.19685039370078741" bottom="0.19685039370078741" header="0.11811023622047245" footer="0.11811023622047245"/>
  <pageSetup paperSize="8"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61" r:id="rId4" name="Option Button 93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5" name="Option Button 96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6" name="Option Button 97">
              <controlPr defaultSize="0" autoFill="0" autoLine="0" autoPict="0">
                <anchor moveWithCells="1">
                  <from>
                    <xdr:col>20</xdr:col>
                    <xdr:colOff>0</xdr:colOff>
                    <xdr:row>10</xdr:row>
                    <xdr:rowOff>0</xdr:rowOff>
                  </from>
                  <to>
                    <xdr:col>21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7" name="Group Box 98">
              <controlPr defaultSize="0" autoFill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22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8" name="Option Button 107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9" name="Option Button 108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19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0" name="Option Button 109">
              <controlPr defaultSize="0" autoFill="0" autoLine="0" autoPict="0">
                <anchor moveWithCells="1">
                  <from>
                    <xdr:col>20</xdr:col>
                    <xdr:colOff>0</xdr:colOff>
                    <xdr:row>9</xdr:row>
                    <xdr:rowOff>0</xdr:rowOff>
                  </from>
                  <to>
                    <xdr:col>21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" name="Group Box 110">
              <controlPr defaultSize="0" autoFill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22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2" name="Option Button 111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3" name="Option Button 112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0</xdr:rowOff>
                  </from>
                  <to>
                    <xdr:col>19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4" name="Option Button 113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0</xdr:rowOff>
                  </from>
                  <to>
                    <xdr:col>21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5" name="Group Box 114">
              <controlPr defaultSize="0" autoFill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22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6" name="Option Button 115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7" name="Option Button 116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8" name="Option Button 117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0</xdr:rowOff>
                  </from>
                  <to>
                    <xdr:col>21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9" name="Group Box 118">
              <controlPr defaultSize="0" autoFill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22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0" name="Option Button 119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1" name="Option Button 120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2" name="Option Button 121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3" name="Group Box 122">
              <controlPr defaultSize="0" autoFill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22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4" name="Option Button 12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17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5" name="Option Button 124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0</xdr:rowOff>
                  </from>
                  <to>
                    <xdr:col>19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6" name="Option Button 125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0</xdr:rowOff>
                  </from>
                  <to>
                    <xdr:col>21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7" name="Group Box 126">
              <controlPr locked="0" defaultSize="0" autoFill="0" autoPict="0">
                <anchor mov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22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28" name="Option Button 14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39</xdr:row>
                    <xdr:rowOff>0</xdr:rowOff>
                  </from>
                  <to>
                    <xdr:col>17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29" name="Option Button 148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39</xdr:row>
                    <xdr:rowOff>0</xdr:rowOff>
                  </from>
                  <to>
                    <xdr:col>19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30" name="Option Button 149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39</xdr:row>
                    <xdr:rowOff>0</xdr:rowOff>
                  </from>
                  <to>
                    <xdr:col>21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31" name="Group Box 150">
              <controlPr defaultSize="0" autoFill="0" autoPict="0">
                <anchor moveWithCells="1">
                  <from>
                    <xdr:col>16</xdr:col>
                    <xdr:colOff>0</xdr:colOff>
                    <xdr:row>39</xdr:row>
                    <xdr:rowOff>0</xdr:rowOff>
                  </from>
                  <to>
                    <xdr:col>22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32" name="Option Button 151">
              <controlPr defaultSize="0" autoFill="0" autoLine="0" autoPict="0">
                <anchor moveWithCells="1">
                  <from>
                    <xdr:col>16</xdr:col>
                    <xdr:colOff>0</xdr:colOff>
                    <xdr:row>40</xdr:row>
                    <xdr:rowOff>0</xdr:rowOff>
                  </from>
                  <to>
                    <xdr:col>17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33" name="Option Button 152">
              <controlPr defaultSize="0" autoFill="0" autoLine="0" autoPict="0">
                <anchor moveWithCells="1">
                  <from>
                    <xdr:col>18</xdr:col>
                    <xdr:colOff>0</xdr:colOff>
                    <xdr:row>40</xdr:row>
                    <xdr:rowOff>0</xdr:rowOff>
                  </from>
                  <to>
                    <xdr:col>19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34" name="Option Button 153">
              <controlPr defaultSize="0" autoFill="0" autoLine="0" autoPict="0">
                <anchor moveWithCells="1">
                  <from>
                    <xdr:col>20</xdr:col>
                    <xdr:colOff>0</xdr:colOff>
                    <xdr:row>40</xdr:row>
                    <xdr:rowOff>0</xdr:rowOff>
                  </from>
                  <to>
                    <xdr:col>21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35" name="Group Box 154">
              <controlPr defaultSize="0" autoFill="0" autoPict="0">
                <anchor moveWithCells="1">
                  <from>
                    <xdr:col>16</xdr:col>
                    <xdr:colOff>0</xdr:colOff>
                    <xdr:row>40</xdr:row>
                    <xdr:rowOff>0</xdr:rowOff>
                  </from>
                  <to>
                    <xdr:col>22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36" name="Option Button 155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17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37" name="Option Button 156">
              <controlPr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0</xdr:rowOff>
                  </from>
                  <to>
                    <xdr:col>19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38" name="Option Button 157">
              <controlPr defaultSize="0" autoFill="0" autoLine="0" autoPict="0">
                <anchor moveWithCells="1">
                  <from>
                    <xdr:col>20</xdr:col>
                    <xdr:colOff>0</xdr:colOff>
                    <xdr:row>41</xdr:row>
                    <xdr:rowOff>0</xdr:rowOff>
                  </from>
                  <to>
                    <xdr:col>21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39" name="Group Box 158">
              <controlPr defaultSize="0" autoFill="0" autoPict="0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22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40" name="Option Button 159">
              <controlPr defaultSize="0" autoFill="0" autoLine="0" autoPict="0">
                <anchor moveWithCells="1">
                  <from>
                    <xdr:col>16</xdr:col>
                    <xdr:colOff>0</xdr:colOff>
                    <xdr:row>42</xdr:row>
                    <xdr:rowOff>0</xdr:rowOff>
                  </from>
                  <to>
                    <xdr:col>17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41" name="Option Button 160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0</xdr:rowOff>
                  </from>
                  <to>
                    <xdr:col>19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42" name="Option Button 161">
              <controlPr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0</xdr:rowOff>
                  </from>
                  <to>
                    <xdr:col>21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43" name="Group Box 162">
              <controlPr defaultSize="0" autoFill="0" autoPict="0">
                <anchor moveWithCells="1">
                  <from>
                    <xdr:col>16</xdr:col>
                    <xdr:colOff>0</xdr:colOff>
                    <xdr:row>42</xdr:row>
                    <xdr:rowOff>0</xdr:rowOff>
                  </from>
                  <to>
                    <xdr:col>22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BDEC5AEA-D415-4E74-8E66-7CC1817A1312}">
            <x14:iconSet custom="1">
              <x14:cfvo type="percent">
                <xm:f>0</xm:f>
              </x14:cfvo>
              <x14:cfvo type="formula">
                <xm:f>$I$50</xm:f>
              </x14:cfvo>
              <x14:cfvo type="formula" gte="0">
                <xm:f>$I$50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K50 M51</xm:sqref>
        </x14:conditionalFormatting>
        <x14:conditionalFormatting xmlns:xm="http://schemas.microsoft.com/office/excel/2006/main">
          <x14:cfRule type="iconSet" priority="18" id="{2D326450-C04C-4050-8582-5890D528A0BC}">
            <x14:iconSet custom="1">
              <x14:cfvo type="percent">
                <xm:f>0</xm:f>
              </x14:cfvo>
              <x14:cfvo type="formula">
                <xm:f>$O$51</xm:f>
              </x14:cfvo>
              <x14:cfvo type="formula" gte="0">
                <xm:f>$O$51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N46</xm:sqref>
        </x14:conditionalFormatting>
        <x14:conditionalFormatting xmlns:xm="http://schemas.microsoft.com/office/excel/2006/main">
          <x14:cfRule type="iconSet" priority="22" id="{CDC1F1E2-19A0-44C3-998B-E3FE6F71E21D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2"/>
              <x14:cfIcon iconSet="3TrafficLights1" iconId="2"/>
            </x14:iconSet>
          </x14:cfRule>
          <xm:sqref>Y47 Y45</xm:sqref>
        </x14:conditionalFormatting>
        <x14:conditionalFormatting xmlns:xm="http://schemas.microsoft.com/office/excel/2006/main">
          <x14:cfRule type="iconSet" priority="24" id="{2DBE7281-C01C-40FD-9B6F-E13D6A02A3AA}">
            <x14:iconSet custom="1">
              <x14:cfvo type="percent">
                <xm:f>0</xm:f>
              </x14:cfvo>
              <x14:cfvo type="formula">
                <xm:f>$O$50</xm:f>
              </x14:cfvo>
              <x14:cfvo type="formula" gte="0">
                <xm:f>$O$50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N45</xm:sqref>
        </x14:conditionalFormatting>
        <x14:conditionalFormatting xmlns:xm="http://schemas.microsoft.com/office/excel/2006/main">
          <x14:cfRule type="iconSet" priority="25" id="{6C722B6D-1C2B-4154-9A50-992BAD2AF3C4}">
            <x14:iconSet custom="1">
              <x14:cfvo type="percent">
                <xm:f>0</xm:f>
              </x14:cfvo>
              <x14:cfvo type="formula">
                <xm:f>$R$51</xm:f>
              </x14:cfvo>
              <x14:cfvo type="formula" gte="0">
                <xm:f>$R$51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R47:S47</xm:sqref>
        </x14:conditionalFormatting>
        <x14:conditionalFormatting xmlns:xm="http://schemas.microsoft.com/office/excel/2006/main">
          <x14:cfRule type="iconSet" priority="29" id="{9DB1A462-7AB0-4405-9FBE-79ADAE84013B}">
            <x14:iconSet custom="1">
              <x14:cfvo type="percent">
                <xm:f>0</xm:f>
              </x14:cfvo>
              <x14:cfvo type="formula">
                <xm:f>$S$51</xm:f>
              </x14:cfvo>
              <x14:cfvo type="formula" gte="0">
                <xm:f>$S$51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T47:U47 S45</xm:sqref>
        </x14:conditionalFormatting>
        <x14:conditionalFormatting xmlns:xm="http://schemas.microsoft.com/office/excel/2006/main">
          <x14:cfRule type="iconSet" priority="30" id="{D138A3FC-F5ED-4F53-A47F-24231D643D7D}">
            <x14:iconSet custom="1">
              <x14:cfvo type="percent">
                <xm:f>0</xm:f>
              </x14:cfvo>
              <x14:cfvo type="formula">
                <xm:f>$U$51</xm:f>
              </x14:cfvo>
              <x14:cfvo type="formula" gte="0">
                <xm:f>$U$51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U45 V47</xm:sqref>
        </x14:conditionalFormatting>
        <x14:conditionalFormatting xmlns:xm="http://schemas.microsoft.com/office/excel/2006/main">
          <x14:cfRule type="iconSet" priority="1" id="{EB69DAF7-D3CF-4A70-970F-B3E15A2A76FB}">
            <x14:iconSet custom="1">
              <x14:cfvo type="percent">
                <xm:f>0</xm:f>
              </x14:cfvo>
              <x14:cfvo type="formula">
                <xm:f>$R$51</xm:f>
              </x14:cfvo>
              <x14:cfvo type="formula" gte="0">
                <xm:f>$R$51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Q45</xm:sqref>
        </x14:conditionalFormatting>
        <x14:conditionalFormatting xmlns:xm="http://schemas.microsoft.com/office/excel/2006/main">
          <x14:cfRule type="iconSet" priority="40" id="{07D6BFB0-18B5-4349-B0C7-A2DB54C10B11}">
            <x14:iconSet custom="1">
              <x14:cfvo type="percent">
                <xm:f>0</xm:f>
              </x14:cfvo>
              <x14:cfvo type="formula">
                <xm:f>$O$50</xm:f>
              </x14:cfvo>
              <x14:cfvo type="formula" gte="0">
                <xm:f>$O$50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14:cfRule type="iconSet" priority="41" id="{D5DF3D94-A90F-4492-B0E6-299FE6C10D71}">
            <x14:iconSet custom="1">
              <x14:cfvo type="percent">
                <xm:f>0</xm:f>
              </x14:cfvo>
              <x14:cfvo type="formula">
                <xm:f>"§L$49"</xm:f>
              </x14:cfvo>
              <x14:cfvo type="formula" gte="0">
                <xm:f>"$L$49"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14:cfRule type="iconSet" priority="42" id="{6CFC2679-0FB0-4254-8B7B-983AFCAA43AA}">
            <x14:iconSet custom="1">
              <x14:cfvo type="percent">
                <xm:f>0</xm:f>
              </x14:cfvo>
              <x14:cfvo type="formula">
                <xm:f>"$L$49"</xm:f>
              </x14:cfvo>
              <x14:cfvo type="formula" gte="0">
                <xm:f>"$L$49"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M15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E93"/>
  <sheetViews>
    <sheetView zoomScale="40" zoomScaleNormal="40" workbookViewId="0">
      <selection activeCell="I80" sqref="I80:I81"/>
    </sheetView>
  </sheetViews>
  <sheetFormatPr baseColWidth="10" defaultColWidth="11.42578125" defaultRowHeight="14.25" x14ac:dyDescent="0.2"/>
  <cols>
    <col min="1" max="1" width="18.140625" style="2" customWidth="1"/>
    <col min="2" max="2" width="1" style="145" customWidth="1"/>
    <col min="3" max="3" width="9.140625" style="11" customWidth="1"/>
    <col min="4" max="4" width="41.42578125" style="2" customWidth="1"/>
    <col min="5" max="7" width="5.7109375" style="2" customWidth="1"/>
    <col min="8" max="8" width="1.7109375" style="2" customWidth="1"/>
    <col min="9" max="9" width="70.5703125" style="2" customWidth="1"/>
    <col min="10" max="10" width="1.85546875" style="2" customWidth="1"/>
    <col min="11" max="11" width="20.140625" style="2" customWidth="1"/>
    <col min="12" max="12" width="29.140625" style="2" customWidth="1"/>
    <col min="13" max="13" width="1.5703125" style="2" customWidth="1"/>
    <col min="14" max="14" width="8.7109375" style="21" customWidth="1"/>
    <col min="15" max="15" width="22.7109375" style="21" customWidth="1"/>
    <col min="16" max="16" width="1.28515625" style="21" customWidth="1"/>
    <col min="17" max="17" width="3.7109375" style="21" customWidth="1"/>
    <col min="18" max="18" width="22.28515625" style="13" customWidth="1"/>
    <col min="19" max="19" width="3.7109375" style="89" customWidth="1"/>
    <col min="20" max="20" width="22" style="2" customWidth="1"/>
    <col min="21" max="21" width="3.7109375" style="89" customWidth="1"/>
    <col min="22" max="22" width="22.28515625" style="2" customWidth="1"/>
    <col min="23" max="23" width="1.28515625" style="2" customWidth="1"/>
    <col min="24" max="25" width="25.7109375" style="2" customWidth="1"/>
    <col min="26" max="26" width="13.42578125" style="2" customWidth="1"/>
    <col min="27" max="27" width="13.140625" style="2" bestFit="1" customWidth="1"/>
    <col min="28" max="28" width="10.140625" style="2" customWidth="1"/>
    <col min="29" max="16384" width="11.42578125" style="2"/>
  </cols>
  <sheetData>
    <row r="1" spans="1:29" ht="39.75" customHeight="1" x14ac:dyDescent="0.2">
      <c r="A1" s="137"/>
      <c r="B1" s="140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8"/>
      <c r="O1" s="18"/>
      <c r="P1" s="18"/>
      <c r="Q1" s="18"/>
      <c r="R1" s="15"/>
      <c r="S1" s="1"/>
      <c r="T1" s="1"/>
      <c r="U1" s="1"/>
      <c r="V1" s="1"/>
      <c r="W1" s="1"/>
      <c r="X1" s="1"/>
      <c r="Y1" s="1"/>
      <c r="Z1" s="1"/>
      <c r="AA1" s="1"/>
    </row>
    <row r="2" spans="1:29" ht="69" customHeight="1" x14ac:dyDescent="0.2">
      <c r="A2" s="1"/>
      <c r="B2" s="140"/>
      <c r="C2" s="133" t="s">
        <v>13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134"/>
      <c r="P2" s="134"/>
      <c r="Q2" s="134"/>
      <c r="R2" s="135"/>
      <c r="S2" s="133"/>
      <c r="T2" s="133"/>
      <c r="U2" s="133"/>
      <c r="V2" s="133"/>
      <c r="W2" s="133"/>
      <c r="X2" s="133"/>
      <c r="Y2" s="133"/>
      <c r="Z2" s="3"/>
      <c r="AA2" s="1"/>
    </row>
    <row r="3" spans="1:29" ht="213.75" customHeight="1" thickBot="1" x14ac:dyDescent="0.35">
      <c r="A3" s="1"/>
      <c r="B3" s="140"/>
      <c r="C3" s="7"/>
      <c r="D3" s="4"/>
      <c r="E3" s="1"/>
      <c r="F3" s="1"/>
      <c r="G3" s="5"/>
      <c r="H3" s="5"/>
      <c r="I3" s="6"/>
      <c r="J3" s="6"/>
      <c r="K3" s="6"/>
      <c r="L3" s="1"/>
      <c r="M3" s="1"/>
      <c r="N3" s="18"/>
      <c r="O3" s="18"/>
      <c r="P3" s="18"/>
      <c r="Q3" s="18"/>
      <c r="R3" s="15"/>
      <c r="S3" s="1"/>
      <c r="T3" s="1"/>
      <c r="U3" s="1"/>
      <c r="V3" s="1"/>
      <c r="W3" s="1"/>
      <c r="X3" s="1"/>
      <c r="Y3" s="1"/>
      <c r="Z3" s="1"/>
      <c r="AA3" s="1"/>
    </row>
    <row r="4" spans="1:29" s="11" customFormat="1" ht="27.75" customHeight="1" thickTop="1" thickBot="1" x14ac:dyDescent="0.3">
      <c r="A4" s="138"/>
      <c r="B4" s="141"/>
      <c r="C4" s="8">
        <v>1</v>
      </c>
      <c r="D4" s="150">
        <v>2</v>
      </c>
      <c r="E4" s="60"/>
      <c r="F4" s="10">
        <v>3</v>
      </c>
      <c r="G4" s="60"/>
      <c r="H4" s="174">
        <v>4</v>
      </c>
      <c r="I4" s="292"/>
      <c r="J4" s="292"/>
      <c r="K4" s="59">
        <v>5</v>
      </c>
      <c r="L4" s="8">
        <v>6</v>
      </c>
      <c r="M4" s="174">
        <v>7</v>
      </c>
      <c r="N4" s="292"/>
      <c r="O4" s="292"/>
      <c r="P4" s="176"/>
      <c r="Q4" s="191">
        <v>8</v>
      </c>
      <c r="R4" s="175"/>
      <c r="S4" s="174">
        <v>9</v>
      </c>
      <c r="T4" s="175"/>
      <c r="U4" s="174">
        <v>10</v>
      </c>
      <c r="V4" s="176"/>
      <c r="W4" s="7"/>
      <c r="X4" s="7"/>
      <c r="Y4" s="7"/>
      <c r="Z4" s="7"/>
      <c r="AA4" s="7"/>
      <c r="AB4" s="12"/>
      <c r="AC4" s="12"/>
    </row>
    <row r="5" spans="1:29" ht="32.25" customHeight="1" thickTop="1" x14ac:dyDescent="0.2">
      <c r="A5" s="137"/>
      <c r="B5" s="140"/>
      <c r="C5" s="212" t="s">
        <v>1</v>
      </c>
      <c r="D5" s="214" t="s">
        <v>31</v>
      </c>
      <c r="E5" s="216" t="s">
        <v>7</v>
      </c>
      <c r="F5" s="217"/>
      <c r="G5" s="218"/>
      <c r="H5" s="305" t="s">
        <v>15</v>
      </c>
      <c r="I5" s="306"/>
      <c r="J5" s="306"/>
      <c r="K5" s="222" t="s">
        <v>12</v>
      </c>
      <c r="L5" s="293" t="s">
        <v>9</v>
      </c>
      <c r="M5" s="294"/>
      <c r="N5" s="294"/>
      <c r="O5" s="294"/>
      <c r="P5" s="295"/>
      <c r="Q5" s="192" t="s">
        <v>0</v>
      </c>
      <c r="R5" s="193"/>
      <c r="S5" s="193"/>
      <c r="T5" s="193"/>
      <c r="U5" s="193"/>
      <c r="V5" s="194"/>
      <c r="W5" s="1"/>
      <c r="X5" s="1"/>
      <c r="Y5" s="1"/>
      <c r="Z5" s="1"/>
      <c r="AA5" s="1"/>
    </row>
    <row r="6" spans="1:29" s="11" customFormat="1" ht="75.75" customHeight="1" thickBot="1" x14ac:dyDescent="0.3">
      <c r="A6" s="138"/>
      <c r="B6" s="141"/>
      <c r="C6" s="213"/>
      <c r="D6" s="215"/>
      <c r="E6" s="219"/>
      <c r="F6" s="220"/>
      <c r="G6" s="221"/>
      <c r="H6" s="307"/>
      <c r="I6" s="308"/>
      <c r="J6" s="308"/>
      <c r="K6" s="223"/>
      <c r="L6" s="41" t="s">
        <v>18</v>
      </c>
      <c r="M6" s="296" t="s">
        <v>26</v>
      </c>
      <c r="N6" s="297"/>
      <c r="O6" s="297"/>
      <c r="P6" s="298"/>
      <c r="Q6" s="195" t="s">
        <v>2</v>
      </c>
      <c r="R6" s="178"/>
      <c r="S6" s="177" t="s">
        <v>3</v>
      </c>
      <c r="T6" s="178"/>
      <c r="U6" s="179" t="s">
        <v>4</v>
      </c>
      <c r="V6" s="180"/>
      <c r="W6" s="7"/>
      <c r="X6" s="7"/>
      <c r="Y6" s="7"/>
      <c r="Z6" s="7"/>
      <c r="AA6" s="7"/>
    </row>
    <row r="7" spans="1:29" ht="13.5" customHeight="1" thickTop="1" x14ac:dyDescent="0.2">
      <c r="A7" s="137"/>
      <c r="B7" s="140"/>
      <c r="C7" s="309" t="s">
        <v>33</v>
      </c>
      <c r="D7" s="310"/>
      <c r="E7" s="310"/>
      <c r="F7" s="310"/>
      <c r="G7" s="310"/>
      <c r="H7" s="310"/>
      <c r="I7" s="310"/>
      <c r="J7" s="310"/>
      <c r="K7" s="343"/>
      <c r="L7" s="346"/>
      <c r="M7" s="299" t="s">
        <v>29</v>
      </c>
      <c r="N7" s="300"/>
      <c r="O7" s="300"/>
      <c r="P7" s="301"/>
      <c r="Q7" s="199"/>
      <c r="R7" s="200"/>
      <c r="S7" s="200"/>
      <c r="T7" s="200"/>
      <c r="U7" s="200"/>
      <c r="V7" s="201"/>
      <c r="W7" s="1"/>
      <c r="X7" s="1"/>
      <c r="Y7" s="1"/>
      <c r="Z7" s="1"/>
      <c r="AA7" s="1"/>
    </row>
    <row r="8" spans="1:29" ht="20.25" customHeight="1" x14ac:dyDescent="0.2">
      <c r="A8" s="137"/>
      <c r="B8" s="140"/>
      <c r="C8" s="311"/>
      <c r="D8" s="312"/>
      <c r="E8" s="312"/>
      <c r="F8" s="312"/>
      <c r="G8" s="312"/>
      <c r="H8" s="312"/>
      <c r="I8" s="312"/>
      <c r="J8" s="312"/>
      <c r="K8" s="344"/>
      <c r="L8" s="347"/>
      <c r="M8" s="302"/>
      <c r="N8" s="303"/>
      <c r="O8" s="303"/>
      <c r="P8" s="304"/>
      <c r="Q8" s="146"/>
      <c r="R8" s="136" t="s">
        <v>27</v>
      </c>
      <c r="S8" s="202" t="s">
        <v>28</v>
      </c>
      <c r="T8" s="203"/>
      <c r="U8" s="202" t="s">
        <v>28</v>
      </c>
      <c r="V8" s="206"/>
      <c r="W8" s="1"/>
      <c r="X8" s="1"/>
      <c r="Y8" s="1"/>
      <c r="Z8" s="1"/>
      <c r="AA8" s="1"/>
    </row>
    <row r="9" spans="1:29" ht="22.5" customHeight="1" x14ac:dyDescent="0.2">
      <c r="A9" s="137"/>
      <c r="B9" s="140"/>
      <c r="C9" s="311"/>
      <c r="D9" s="312"/>
      <c r="E9" s="312"/>
      <c r="F9" s="312"/>
      <c r="G9" s="312"/>
      <c r="H9" s="312"/>
      <c r="I9" s="312"/>
      <c r="J9" s="312"/>
      <c r="K9" s="345"/>
      <c r="L9" s="348"/>
      <c r="M9" s="279">
        <f>SUM($I$80*0.05)</f>
        <v>0</v>
      </c>
      <c r="N9" s="280"/>
      <c r="O9" s="280"/>
      <c r="P9" s="281"/>
      <c r="Q9" s="147"/>
      <c r="R9" s="118">
        <f>SUM(0.55*$I$80)</f>
        <v>0</v>
      </c>
      <c r="S9" s="204">
        <f>SUM(0.3*$I$80)</f>
        <v>0</v>
      </c>
      <c r="T9" s="205"/>
      <c r="U9" s="204">
        <f>SUM(0.3*$I$80)</f>
        <v>0</v>
      </c>
      <c r="V9" s="207"/>
      <c r="W9" s="1"/>
      <c r="X9" s="1"/>
      <c r="Y9" s="1"/>
      <c r="Z9" s="1"/>
      <c r="AA9" s="1"/>
    </row>
    <row r="10" spans="1:29" s="20" customFormat="1" ht="22.5" customHeight="1" x14ac:dyDescent="0.25">
      <c r="A10" s="139"/>
      <c r="B10" s="142">
        <v>1</v>
      </c>
      <c r="C10" s="37">
        <v>1</v>
      </c>
      <c r="D10" s="78"/>
      <c r="E10" s="319"/>
      <c r="F10" s="320"/>
      <c r="G10" s="321"/>
      <c r="H10" s="157"/>
      <c r="I10" s="158"/>
      <c r="J10" s="158"/>
      <c r="K10" s="79"/>
      <c r="L10" s="42"/>
      <c r="M10" s="224">
        <f>SUM(L10)</f>
        <v>0</v>
      </c>
      <c r="N10" s="225"/>
      <c r="O10" s="225"/>
      <c r="P10" s="226"/>
      <c r="Q10" s="98"/>
      <c r="R10" s="104">
        <f>IF(B10=1,L10,0)</f>
        <v>0</v>
      </c>
      <c r="S10" s="100"/>
      <c r="T10" s="107">
        <f>IF(B10=2,L10,0)</f>
        <v>0</v>
      </c>
      <c r="U10" s="101"/>
      <c r="V10" s="109">
        <f>IF(B10=3,L10,0)</f>
        <v>0</v>
      </c>
      <c r="W10" s="6"/>
      <c r="X10" s="6"/>
      <c r="Y10" s="6"/>
      <c r="Z10" s="6"/>
      <c r="AA10" s="6"/>
    </row>
    <row r="11" spans="1:29" s="20" customFormat="1" ht="22.5" customHeight="1" x14ac:dyDescent="0.25">
      <c r="A11" s="139"/>
      <c r="B11" s="143">
        <v>1</v>
      </c>
      <c r="C11" s="37">
        <v>2</v>
      </c>
      <c r="D11" s="78"/>
      <c r="E11" s="322"/>
      <c r="F11" s="323"/>
      <c r="G11" s="324"/>
      <c r="H11" s="157"/>
      <c r="I11" s="158"/>
      <c r="J11" s="158"/>
      <c r="K11" s="79"/>
      <c r="L11" s="42"/>
      <c r="M11" s="224">
        <f t="shared" ref="M11:M12" si="0">SUM(L11)</f>
        <v>0</v>
      </c>
      <c r="N11" s="225"/>
      <c r="O11" s="225"/>
      <c r="P11" s="226"/>
      <c r="Q11" s="98"/>
      <c r="R11" s="104">
        <f>IF(B11=1,L11,0)</f>
        <v>0</v>
      </c>
      <c r="S11" s="100"/>
      <c r="T11" s="107">
        <f>IF(B11=2,L11,0)</f>
        <v>0</v>
      </c>
      <c r="U11" s="101"/>
      <c r="V11" s="109">
        <f t="shared" ref="V11:V14" si="1">IF(B11=3,L11,0)</f>
        <v>0</v>
      </c>
      <c r="W11" s="6"/>
      <c r="X11" s="6"/>
      <c r="Y11" s="6"/>
      <c r="Z11" s="6"/>
      <c r="AA11" s="6"/>
    </row>
    <row r="12" spans="1:29" s="20" customFormat="1" ht="22.5" customHeight="1" x14ac:dyDescent="0.25">
      <c r="A12" s="139"/>
      <c r="B12" s="143">
        <v>1</v>
      </c>
      <c r="C12" s="38">
        <v>3</v>
      </c>
      <c r="D12" s="78"/>
      <c r="E12" s="322"/>
      <c r="F12" s="323"/>
      <c r="G12" s="324"/>
      <c r="H12" s="313"/>
      <c r="I12" s="314"/>
      <c r="J12" s="314"/>
      <c r="K12" s="79"/>
      <c r="L12" s="42"/>
      <c r="M12" s="224">
        <f t="shared" si="0"/>
        <v>0</v>
      </c>
      <c r="N12" s="225"/>
      <c r="O12" s="225"/>
      <c r="P12" s="226"/>
      <c r="Q12" s="98"/>
      <c r="R12" s="105">
        <f>IF(B12=1,L12,0)</f>
        <v>0</v>
      </c>
      <c r="S12" s="102"/>
      <c r="T12" s="108">
        <f>IF(B12=2,L12,0)</f>
        <v>0</v>
      </c>
      <c r="U12" s="103"/>
      <c r="V12" s="109">
        <f t="shared" si="1"/>
        <v>0</v>
      </c>
      <c r="W12" s="6"/>
      <c r="X12" s="6"/>
      <c r="Y12" s="6"/>
      <c r="Z12" s="6"/>
      <c r="AA12" s="6"/>
    </row>
    <row r="13" spans="1:29" s="20" customFormat="1" ht="22.5" customHeight="1" x14ac:dyDescent="0.25">
      <c r="A13" s="139"/>
      <c r="B13" s="143">
        <v>1</v>
      </c>
      <c r="C13" s="37">
        <v>4</v>
      </c>
      <c r="D13" s="78"/>
      <c r="E13" s="322"/>
      <c r="F13" s="323"/>
      <c r="G13" s="324"/>
      <c r="H13" s="315"/>
      <c r="I13" s="316"/>
      <c r="J13" s="316"/>
      <c r="K13" s="79"/>
      <c r="L13" s="42"/>
      <c r="M13" s="224">
        <f>SUM(L13)</f>
        <v>0</v>
      </c>
      <c r="N13" s="225"/>
      <c r="O13" s="225"/>
      <c r="P13" s="226"/>
      <c r="Q13" s="98"/>
      <c r="R13" s="105">
        <f t="shared" ref="R13:R14" si="2">IF(B13=1,L13,0)</f>
        <v>0</v>
      </c>
      <c r="S13" s="102"/>
      <c r="T13" s="108">
        <f t="shared" ref="T13:T14" si="3">IF(B13=2,L13,0)</f>
        <v>0</v>
      </c>
      <c r="U13" s="103"/>
      <c r="V13" s="109">
        <f t="shared" si="1"/>
        <v>0</v>
      </c>
      <c r="W13" s="6"/>
      <c r="X13" s="6"/>
      <c r="Y13" s="6"/>
      <c r="Z13" s="6"/>
      <c r="AA13" s="6"/>
    </row>
    <row r="14" spans="1:29" s="20" customFormat="1" ht="22.5" customHeight="1" thickBot="1" x14ac:dyDescent="0.3">
      <c r="A14" s="139"/>
      <c r="B14" s="143">
        <v>1</v>
      </c>
      <c r="C14" s="37">
        <v>5</v>
      </c>
      <c r="D14" s="78"/>
      <c r="E14" s="322"/>
      <c r="F14" s="323"/>
      <c r="G14" s="324"/>
      <c r="H14" s="315"/>
      <c r="I14" s="316"/>
      <c r="J14" s="316"/>
      <c r="K14" s="79"/>
      <c r="L14" s="43"/>
      <c r="M14" s="227">
        <f>SUM(L14)</f>
        <v>0</v>
      </c>
      <c r="N14" s="228"/>
      <c r="O14" s="228"/>
      <c r="P14" s="229"/>
      <c r="Q14" s="99"/>
      <c r="R14" s="105">
        <f t="shared" si="2"/>
        <v>0</v>
      </c>
      <c r="S14" s="102"/>
      <c r="T14" s="108">
        <f t="shared" si="3"/>
        <v>0</v>
      </c>
      <c r="U14" s="103"/>
      <c r="V14" s="109">
        <f t="shared" si="1"/>
        <v>0</v>
      </c>
      <c r="W14" s="6"/>
      <c r="X14" s="6"/>
      <c r="Y14" s="6"/>
      <c r="Z14" s="6"/>
      <c r="AA14" s="6"/>
    </row>
    <row r="15" spans="1:29" s="11" customFormat="1" ht="35.25" customHeight="1" x14ac:dyDescent="0.2">
      <c r="A15" s="7"/>
      <c r="B15" s="141"/>
      <c r="C15" s="120" t="s">
        <v>11</v>
      </c>
      <c r="D15" s="121"/>
      <c r="E15" s="325"/>
      <c r="F15" s="326"/>
      <c r="G15" s="327"/>
      <c r="H15" s="317"/>
      <c r="I15" s="318"/>
      <c r="J15" s="318"/>
      <c r="K15" s="122"/>
      <c r="L15" s="119" t="s">
        <v>14</v>
      </c>
      <c r="M15" s="274">
        <f>SUM($M$10:$O$14)</f>
        <v>0</v>
      </c>
      <c r="N15" s="275"/>
      <c r="O15" s="275"/>
      <c r="P15" s="276"/>
      <c r="Q15" s="196"/>
      <c r="R15" s="197"/>
      <c r="S15" s="198"/>
      <c r="T15" s="197"/>
      <c r="U15" s="198"/>
      <c r="V15" s="197"/>
      <c r="W15" s="7"/>
      <c r="X15" s="7"/>
      <c r="Y15" s="7"/>
      <c r="Z15" s="7"/>
      <c r="AA15" s="7"/>
    </row>
    <row r="16" spans="1:29" ht="39" customHeight="1" x14ac:dyDescent="0.2">
      <c r="A16" s="1"/>
      <c r="B16" s="140"/>
      <c r="C16" s="288" t="s">
        <v>16</v>
      </c>
      <c r="D16" s="289"/>
      <c r="E16" s="289"/>
      <c r="F16" s="289"/>
      <c r="G16" s="289"/>
      <c r="H16" s="289"/>
      <c r="I16" s="289"/>
      <c r="J16" s="289"/>
      <c r="K16" s="349"/>
      <c r="L16" s="350"/>
      <c r="M16" s="277" t="s">
        <v>30</v>
      </c>
      <c r="N16" s="277"/>
      <c r="O16" s="277"/>
      <c r="P16" s="278"/>
      <c r="Q16" s="166"/>
      <c r="R16" s="167"/>
      <c r="S16" s="185"/>
      <c r="T16" s="186"/>
      <c r="U16" s="185"/>
      <c r="V16" s="189"/>
      <c r="W16" s="1"/>
      <c r="X16" s="1"/>
      <c r="Y16" s="1"/>
      <c r="Z16" s="1"/>
      <c r="AA16" s="1"/>
    </row>
    <row r="17" spans="1:29" ht="18.75" customHeight="1" x14ac:dyDescent="0.2">
      <c r="A17" s="1"/>
      <c r="B17" s="140"/>
      <c r="C17" s="290"/>
      <c r="D17" s="291"/>
      <c r="E17" s="291"/>
      <c r="F17" s="291"/>
      <c r="G17" s="291"/>
      <c r="H17" s="291"/>
      <c r="I17" s="291"/>
      <c r="J17" s="291"/>
      <c r="K17" s="345"/>
      <c r="L17" s="348"/>
      <c r="M17" s="279">
        <f>SUM($I$80*0.25)</f>
        <v>0</v>
      </c>
      <c r="N17" s="280"/>
      <c r="O17" s="280"/>
      <c r="P17" s="281"/>
      <c r="Q17" s="168"/>
      <c r="R17" s="169"/>
      <c r="S17" s="187"/>
      <c r="T17" s="188"/>
      <c r="U17" s="187"/>
      <c r="V17" s="190"/>
      <c r="W17" s="1"/>
      <c r="X17" s="1"/>
      <c r="Y17" s="1"/>
      <c r="Z17" s="1"/>
      <c r="AA17" s="1"/>
    </row>
    <row r="18" spans="1:29" ht="21.75" customHeight="1" x14ac:dyDescent="0.2">
      <c r="A18" s="137"/>
      <c r="B18" s="140"/>
      <c r="C18" s="39">
        <v>1</v>
      </c>
      <c r="D18" s="73"/>
      <c r="E18" s="69"/>
      <c r="F18" s="69"/>
      <c r="G18" s="70"/>
      <c r="H18" s="155"/>
      <c r="I18" s="156"/>
      <c r="J18" s="156"/>
      <c r="K18" s="80"/>
      <c r="L18" s="74"/>
      <c r="M18" s="152"/>
      <c r="N18" s="153"/>
      <c r="O18" s="153"/>
      <c r="P18" s="154"/>
      <c r="Q18" s="159">
        <f>IF($E18=1,$L18,0)</f>
        <v>0</v>
      </c>
      <c r="R18" s="160"/>
      <c r="S18" s="161">
        <f t="shared" ref="S18:S67" si="4">IF($E18=2,$L18,0)</f>
        <v>0</v>
      </c>
      <c r="T18" s="162"/>
      <c r="U18" s="161">
        <f t="shared" ref="U18:U67" si="5">IF($E18=3,$L18,0)</f>
        <v>0</v>
      </c>
      <c r="V18" s="163"/>
      <c r="W18" s="1"/>
      <c r="X18" s="1"/>
      <c r="Y18" s="1"/>
      <c r="Z18" s="1"/>
      <c r="AA18" s="1"/>
    </row>
    <row r="19" spans="1:29" ht="21.75" customHeight="1" x14ac:dyDescent="0.2">
      <c r="A19" s="137"/>
      <c r="B19" s="140"/>
      <c r="C19" s="37">
        <v>2</v>
      </c>
      <c r="D19" s="75"/>
      <c r="E19" s="71"/>
      <c r="F19" s="71"/>
      <c r="G19" s="72"/>
      <c r="H19" s="155"/>
      <c r="I19" s="156"/>
      <c r="J19" s="156"/>
      <c r="K19" s="80"/>
      <c r="L19" s="74"/>
      <c r="M19" s="152"/>
      <c r="N19" s="153"/>
      <c r="O19" s="153"/>
      <c r="P19" s="154"/>
      <c r="Q19" s="159">
        <f>IF($E19=1,$L19,0)</f>
        <v>0</v>
      </c>
      <c r="R19" s="160"/>
      <c r="S19" s="161">
        <f t="shared" si="4"/>
        <v>0</v>
      </c>
      <c r="T19" s="162"/>
      <c r="U19" s="161">
        <f t="shared" si="5"/>
        <v>0</v>
      </c>
      <c r="V19" s="163"/>
      <c r="W19" s="1"/>
      <c r="X19" s="1"/>
      <c r="Y19" s="1"/>
      <c r="Z19" s="1"/>
      <c r="AA19" s="1"/>
    </row>
    <row r="20" spans="1:29" ht="21.75" customHeight="1" x14ac:dyDescent="0.2">
      <c r="A20" s="137"/>
      <c r="B20" s="140"/>
      <c r="C20" s="37">
        <v>3</v>
      </c>
      <c r="D20" s="75"/>
      <c r="E20" s="71"/>
      <c r="F20" s="71"/>
      <c r="G20" s="72"/>
      <c r="H20" s="157"/>
      <c r="I20" s="158"/>
      <c r="J20" s="158"/>
      <c r="K20" s="80"/>
      <c r="L20" s="74"/>
      <c r="M20" s="152"/>
      <c r="N20" s="153"/>
      <c r="O20" s="153"/>
      <c r="P20" s="154"/>
      <c r="Q20" s="159">
        <f>IF($E20=1,$L20,0)</f>
        <v>0</v>
      </c>
      <c r="R20" s="160"/>
      <c r="S20" s="161">
        <f t="shared" si="4"/>
        <v>0</v>
      </c>
      <c r="T20" s="162"/>
      <c r="U20" s="161">
        <f t="shared" si="5"/>
        <v>0</v>
      </c>
      <c r="V20" s="163"/>
      <c r="W20" s="1"/>
      <c r="X20" s="1"/>
      <c r="Y20" s="1"/>
      <c r="Z20" s="1"/>
      <c r="AA20" s="1"/>
    </row>
    <row r="21" spans="1:29" ht="21.75" customHeight="1" x14ac:dyDescent="0.2">
      <c r="A21" s="137"/>
      <c r="B21" s="140"/>
      <c r="C21" s="39">
        <v>4</v>
      </c>
      <c r="D21" s="75"/>
      <c r="E21" s="71"/>
      <c r="F21" s="71"/>
      <c r="G21" s="72"/>
      <c r="H21" s="155"/>
      <c r="I21" s="156"/>
      <c r="J21" s="156"/>
      <c r="K21" s="80"/>
      <c r="L21" s="74"/>
      <c r="M21" s="152"/>
      <c r="N21" s="153"/>
      <c r="O21" s="153"/>
      <c r="P21" s="154"/>
      <c r="Q21" s="159">
        <f t="shared" ref="Q21:Q67" si="6">IF($E21=1,$L21,0)</f>
        <v>0</v>
      </c>
      <c r="R21" s="160"/>
      <c r="S21" s="161">
        <f t="shared" si="4"/>
        <v>0</v>
      </c>
      <c r="T21" s="162"/>
      <c r="U21" s="161">
        <f t="shared" si="5"/>
        <v>0</v>
      </c>
      <c r="V21" s="163"/>
      <c r="W21" s="1"/>
      <c r="X21" s="1"/>
      <c r="Y21" s="1"/>
      <c r="Z21" s="1"/>
      <c r="AA21" s="15"/>
    </row>
    <row r="22" spans="1:29" ht="21.95" customHeight="1" x14ac:dyDescent="0.2">
      <c r="A22" s="137"/>
      <c r="B22" s="140"/>
      <c r="C22" s="37">
        <v>5</v>
      </c>
      <c r="D22" s="75"/>
      <c r="E22" s="71"/>
      <c r="F22" s="71"/>
      <c r="G22" s="72"/>
      <c r="H22" s="155"/>
      <c r="I22" s="156"/>
      <c r="J22" s="156"/>
      <c r="K22" s="80"/>
      <c r="L22" s="74"/>
      <c r="M22" s="152"/>
      <c r="N22" s="153"/>
      <c r="O22" s="153"/>
      <c r="P22" s="154"/>
      <c r="Q22" s="159">
        <f t="shared" si="6"/>
        <v>0</v>
      </c>
      <c r="R22" s="160"/>
      <c r="S22" s="161">
        <f t="shared" si="4"/>
        <v>0</v>
      </c>
      <c r="T22" s="162"/>
      <c r="U22" s="161">
        <f t="shared" si="5"/>
        <v>0</v>
      </c>
      <c r="V22" s="163"/>
      <c r="W22" s="1"/>
      <c r="X22" s="1"/>
      <c r="Y22" s="1"/>
      <c r="Z22" s="1"/>
      <c r="AA22" s="110"/>
      <c r="AC22" s="106"/>
    </row>
    <row r="23" spans="1:29" ht="21.95" customHeight="1" x14ac:dyDescent="0.2">
      <c r="A23" s="137"/>
      <c r="B23" s="140"/>
      <c r="C23" s="37">
        <v>6</v>
      </c>
      <c r="D23" s="75"/>
      <c r="E23" s="71"/>
      <c r="F23" s="71"/>
      <c r="G23" s="72"/>
      <c r="H23" s="155"/>
      <c r="I23" s="156"/>
      <c r="J23" s="156"/>
      <c r="K23" s="80"/>
      <c r="L23" s="74"/>
      <c r="M23" s="152"/>
      <c r="N23" s="153"/>
      <c r="O23" s="153"/>
      <c r="P23" s="154"/>
      <c r="Q23" s="159">
        <f t="shared" si="6"/>
        <v>0</v>
      </c>
      <c r="R23" s="160"/>
      <c r="S23" s="161">
        <f t="shared" si="4"/>
        <v>0</v>
      </c>
      <c r="T23" s="162"/>
      <c r="U23" s="161">
        <f t="shared" si="5"/>
        <v>0</v>
      </c>
      <c r="V23" s="163"/>
      <c r="W23" s="14"/>
      <c r="X23" s="15"/>
      <c r="Y23" s="15"/>
      <c r="Z23" s="15"/>
      <c r="AA23" s="1"/>
    </row>
    <row r="24" spans="1:29" ht="21.95" customHeight="1" x14ac:dyDescent="0.2">
      <c r="A24" s="137"/>
      <c r="B24" s="140"/>
      <c r="C24" s="39">
        <v>7</v>
      </c>
      <c r="D24" s="75"/>
      <c r="E24" s="71"/>
      <c r="F24" s="71"/>
      <c r="G24" s="72"/>
      <c r="H24" s="155"/>
      <c r="I24" s="156"/>
      <c r="J24" s="156"/>
      <c r="K24" s="80"/>
      <c r="L24" s="74"/>
      <c r="M24" s="152"/>
      <c r="N24" s="153"/>
      <c r="O24" s="153"/>
      <c r="P24" s="154"/>
      <c r="Q24" s="159">
        <f t="shared" si="6"/>
        <v>0</v>
      </c>
      <c r="R24" s="160"/>
      <c r="S24" s="161">
        <f t="shared" si="4"/>
        <v>0</v>
      </c>
      <c r="T24" s="162"/>
      <c r="U24" s="161">
        <f t="shared" si="5"/>
        <v>0</v>
      </c>
      <c r="V24" s="163"/>
      <c r="W24" s="1"/>
      <c r="X24" s="15"/>
      <c r="Y24" s="15"/>
      <c r="Z24" s="15"/>
      <c r="AA24" s="1"/>
    </row>
    <row r="25" spans="1:29" ht="21.95" customHeight="1" x14ac:dyDescent="0.2">
      <c r="A25" s="137"/>
      <c r="B25" s="140"/>
      <c r="C25" s="37">
        <v>8</v>
      </c>
      <c r="D25" s="75"/>
      <c r="E25" s="71"/>
      <c r="F25" s="71"/>
      <c r="G25" s="72"/>
      <c r="H25" s="155"/>
      <c r="I25" s="156"/>
      <c r="J25" s="156"/>
      <c r="K25" s="80"/>
      <c r="L25" s="74"/>
      <c r="M25" s="152"/>
      <c r="N25" s="153"/>
      <c r="O25" s="153"/>
      <c r="P25" s="154"/>
      <c r="Q25" s="159">
        <f t="shared" si="6"/>
        <v>0</v>
      </c>
      <c r="R25" s="160"/>
      <c r="S25" s="161">
        <f t="shared" si="4"/>
        <v>0</v>
      </c>
      <c r="T25" s="162"/>
      <c r="U25" s="161">
        <f t="shared" si="5"/>
        <v>0</v>
      </c>
      <c r="V25" s="163"/>
      <c r="W25" s="1"/>
      <c r="X25" s="15"/>
      <c r="Y25" s="15"/>
      <c r="Z25" s="15"/>
      <c r="AA25" s="1"/>
    </row>
    <row r="26" spans="1:29" ht="21.95" customHeight="1" x14ac:dyDescent="0.2">
      <c r="A26" s="137"/>
      <c r="B26" s="140"/>
      <c r="C26" s="37">
        <v>9</v>
      </c>
      <c r="D26" s="75"/>
      <c r="E26" s="71"/>
      <c r="F26" s="71"/>
      <c r="G26" s="72"/>
      <c r="H26" s="157"/>
      <c r="I26" s="158"/>
      <c r="J26" s="158"/>
      <c r="K26" s="80"/>
      <c r="L26" s="74"/>
      <c r="M26" s="152"/>
      <c r="N26" s="153"/>
      <c r="O26" s="153"/>
      <c r="P26" s="154"/>
      <c r="Q26" s="159">
        <f t="shared" si="6"/>
        <v>0</v>
      </c>
      <c r="R26" s="160"/>
      <c r="S26" s="161">
        <f t="shared" si="4"/>
        <v>0</v>
      </c>
      <c r="T26" s="162"/>
      <c r="U26" s="161">
        <f t="shared" si="5"/>
        <v>0</v>
      </c>
      <c r="V26" s="163"/>
      <c r="W26" s="1"/>
      <c r="X26" s="15"/>
      <c r="Y26" s="15"/>
      <c r="Z26" s="15"/>
      <c r="AA26" s="1"/>
    </row>
    <row r="27" spans="1:29" ht="21.95" customHeight="1" x14ac:dyDescent="0.2">
      <c r="A27" s="137"/>
      <c r="B27" s="140"/>
      <c r="C27" s="39">
        <v>10</v>
      </c>
      <c r="D27" s="75"/>
      <c r="E27" s="71"/>
      <c r="F27" s="71"/>
      <c r="G27" s="72"/>
      <c r="H27" s="155"/>
      <c r="I27" s="156"/>
      <c r="J27" s="156"/>
      <c r="K27" s="80"/>
      <c r="L27" s="74"/>
      <c r="M27" s="152"/>
      <c r="N27" s="153"/>
      <c r="O27" s="153"/>
      <c r="P27" s="154"/>
      <c r="Q27" s="159">
        <f t="shared" si="6"/>
        <v>0</v>
      </c>
      <c r="R27" s="160"/>
      <c r="S27" s="161">
        <f t="shared" si="4"/>
        <v>0</v>
      </c>
      <c r="T27" s="162"/>
      <c r="U27" s="161">
        <f t="shared" si="5"/>
        <v>0</v>
      </c>
      <c r="V27" s="163"/>
      <c r="W27" s="1"/>
      <c r="X27" s="15"/>
      <c r="Y27" s="15"/>
      <c r="Z27" s="15"/>
      <c r="AA27" s="1"/>
    </row>
    <row r="28" spans="1:29" ht="21.95" customHeight="1" x14ac:dyDescent="0.2">
      <c r="A28" s="137"/>
      <c r="B28" s="140"/>
      <c r="C28" s="37">
        <v>11</v>
      </c>
      <c r="D28" s="75"/>
      <c r="E28" s="71"/>
      <c r="F28" s="71"/>
      <c r="G28" s="72"/>
      <c r="H28" s="155"/>
      <c r="I28" s="156"/>
      <c r="J28" s="156"/>
      <c r="K28" s="80"/>
      <c r="L28" s="74"/>
      <c r="M28" s="152"/>
      <c r="N28" s="153"/>
      <c r="O28" s="153"/>
      <c r="P28" s="154"/>
      <c r="Q28" s="159">
        <f t="shared" si="6"/>
        <v>0</v>
      </c>
      <c r="R28" s="160"/>
      <c r="S28" s="161">
        <f t="shared" si="4"/>
        <v>0</v>
      </c>
      <c r="T28" s="162"/>
      <c r="U28" s="161">
        <f t="shared" si="5"/>
        <v>0</v>
      </c>
      <c r="V28" s="163"/>
      <c r="W28" s="1"/>
      <c r="X28" s="15"/>
      <c r="Y28" s="15"/>
      <c r="Z28" s="15"/>
      <c r="AA28" s="1"/>
    </row>
    <row r="29" spans="1:29" ht="21.95" customHeight="1" x14ac:dyDescent="0.2">
      <c r="A29" s="137"/>
      <c r="B29" s="140"/>
      <c r="C29" s="37">
        <v>12</v>
      </c>
      <c r="D29" s="75"/>
      <c r="E29" s="71"/>
      <c r="F29" s="71"/>
      <c r="G29" s="72"/>
      <c r="H29" s="155"/>
      <c r="I29" s="156"/>
      <c r="J29" s="156"/>
      <c r="K29" s="80"/>
      <c r="L29" s="74"/>
      <c r="M29" s="152"/>
      <c r="N29" s="153"/>
      <c r="O29" s="153"/>
      <c r="P29" s="154"/>
      <c r="Q29" s="159">
        <f t="shared" si="6"/>
        <v>0</v>
      </c>
      <c r="R29" s="160"/>
      <c r="S29" s="161">
        <f t="shared" si="4"/>
        <v>0</v>
      </c>
      <c r="T29" s="162"/>
      <c r="U29" s="161">
        <f t="shared" si="5"/>
        <v>0</v>
      </c>
      <c r="V29" s="163"/>
      <c r="W29" s="1"/>
      <c r="X29" s="15"/>
      <c r="Y29" s="15"/>
      <c r="Z29" s="15"/>
      <c r="AA29" s="1"/>
    </row>
    <row r="30" spans="1:29" ht="21.95" customHeight="1" x14ac:dyDescent="0.2">
      <c r="A30" s="137"/>
      <c r="B30" s="140"/>
      <c r="C30" s="39">
        <v>13</v>
      </c>
      <c r="D30" s="75"/>
      <c r="E30" s="71"/>
      <c r="F30" s="71"/>
      <c r="G30" s="72"/>
      <c r="H30" s="155"/>
      <c r="I30" s="156"/>
      <c r="J30" s="156"/>
      <c r="K30" s="80"/>
      <c r="L30" s="74"/>
      <c r="M30" s="152"/>
      <c r="N30" s="153"/>
      <c r="O30" s="153"/>
      <c r="P30" s="154"/>
      <c r="Q30" s="159">
        <f t="shared" si="6"/>
        <v>0</v>
      </c>
      <c r="R30" s="160"/>
      <c r="S30" s="161">
        <f t="shared" si="4"/>
        <v>0</v>
      </c>
      <c r="T30" s="162"/>
      <c r="U30" s="161">
        <f t="shared" si="5"/>
        <v>0</v>
      </c>
      <c r="V30" s="163"/>
      <c r="W30" s="1"/>
      <c r="X30" s="15"/>
      <c r="Y30" s="15"/>
      <c r="Z30" s="15"/>
      <c r="AA30" s="1"/>
    </row>
    <row r="31" spans="1:29" ht="21.95" customHeight="1" x14ac:dyDescent="0.2">
      <c r="A31" s="137"/>
      <c r="B31" s="140"/>
      <c r="C31" s="37">
        <v>14</v>
      </c>
      <c r="D31" s="75"/>
      <c r="E31" s="71"/>
      <c r="F31" s="71"/>
      <c r="G31" s="72"/>
      <c r="H31" s="155"/>
      <c r="I31" s="156"/>
      <c r="J31" s="156"/>
      <c r="K31" s="80"/>
      <c r="L31" s="74"/>
      <c r="M31" s="152"/>
      <c r="N31" s="153"/>
      <c r="O31" s="153"/>
      <c r="P31" s="154"/>
      <c r="Q31" s="159">
        <f t="shared" si="6"/>
        <v>0</v>
      </c>
      <c r="R31" s="160"/>
      <c r="S31" s="161">
        <f t="shared" si="4"/>
        <v>0</v>
      </c>
      <c r="T31" s="162"/>
      <c r="U31" s="161">
        <f t="shared" si="5"/>
        <v>0</v>
      </c>
      <c r="V31" s="163"/>
      <c r="W31" s="1"/>
      <c r="X31" s="15"/>
      <c r="Y31" s="15"/>
      <c r="Z31" s="15"/>
      <c r="AA31" s="1"/>
    </row>
    <row r="32" spans="1:29" ht="21.95" customHeight="1" x14ac:dyDescent="0.2">
      <c r="A32" s="137"/>
      <c r="B32" s="140"/>
      <c r="C32" s="37">
        <v>15</v>
      </c>
      <c r="D32" s="75"/>
      <c r="E32" s="71"/>
      <c r="F32" s="71"/>
      <c r="G32" s="72"/>
      <c r="H32" s="155"/>
      <c r="I32" s="156"/>
      <c r="J32" s="156"/>
      <c r="K32" s="80"/>
      <c r="L32" s="74"/>
      <c r="M32" s="152"/>
      <c r="N32" s="153"/>
      <c r="O32" s="153"/>
      <c r="P32" s="154"/>
      <c r="Q32" s="159">
        <f t="shared" si="6"/>
        <v>0</v>
      </c>
      <c r="R32" s="160"/>
      <c r="S32" s="161">
        <f t="shared" si="4"/>
        <v>0</v>
      </c>
      <c r="T32" s="162"/>
      <c r="U32" s="161">
        <f t="shared" si="5"/>
        <v>0</v>
      </c>
      <c r="V32" s="163"/>
      <c r="W32" s="1"/>
      <c r="X32" s="15"/>
      <c r="Y32" s="15"/>
      <c r="Z32" s="15"/>
      <c r="AA32" s="1"/>
    </row>
    <row r="33" spans="1:28" ht="21.95" customHeight="1" x14ac:dyDescent="0.2">
      <c r="A33" s="137"/>
      <c r="B33" s="140"/>
      <c r="C33" s="39">
        <v>16</v>
      </c>
      <c r="D33" s="75"/>
      <c r="E33" s="71"/>
      <c r="F33" s="71"/>
      <c r="G33" s="72"/>
      <c r="H33" s="155"/>
      <c r="I33" s="156"/>
      <c r="J33" s="156"/>
      <c r="K33" s="80"/>
      <c r="L33" s="74"/>
      <c r="M33" s="152"/>
      <c r="N33" s="153"/>
      <c r="O33" s="153"/>
      <c r="P33" s="154"/>
      <c r="Q33" s="159">
        <f t="shared" si="6"/>
        <v>0</v>
      </c>
      <c r="R33" s="160"/>
      <c r="S33" s="161">
        <f t="shared" si="4"/>
        <v>0</v>
      </c>
      <c r="T33" s="162"/>
      <c r="U33" s="161">
        <f t="shared" si="5"/>
        <v>0</v>
      </c>
      <c r="V33" s="163"/>
      <c r="W33" s="1"/>
      <c r="X33" s="15"/>
      <c r="Y33" s="15"/>
      <c r="Z33" s="15"/>
      <c r="AA33" s="1"/>
    </row>
    <row r="34" spans="1:28" ht="21.95" customHeight="1" x14ac:dyDescent="0.2">
      <c r="A34" s="137"/>
      <c r="B34" s="140"/>
      <c r="C34" s="37">
        <v>17</v>
      </c>
      <c r="D34" s="75"/>
      <c r="E34" s="71"/>
      <c r="F34" s="71"/>
      <c r="G34" s="72"/>
      <c r="H34" s="155"/>
      <c r="I34" s="156"/>
      <c r="J34" s="156"/>
      <c r="K34" s="80"/>
      <c r="L34" s="74"/>
      <c r="M34" s="152"/>
      <c r="N34" s="153"/>
      <c r="O34" s="153"/>
      <c r="P34" s="154"/>
      <c r="Q34" s="159">
        <f t="shared" si="6"/>
        <v>0</v>
      </c>
      <c r="R34" s="160"/>
      <c r="S34" s="161">
        <f t="shared" si="4"/>
        <v>0</v>
      </c>
      <c r="T34" s="162"/>
      <c r="U34" s="161">
        <f t="shared" si="5"/>
        <v>0</v>
      </c>
      <c r="V34" s="163"/>
      <c r="W34" s="1"/>
      <c r="X34" s="15"/>
      <c r="Y34" s="1"/>
      <c r="Z34" s="1"/>
      <c r="AA34" s="1"/>
      <c r="AB34" s="111"/>
    </row>
    <row r="35" spans="1:28" ht="21.95" customHeight="1" x14ac:dyDescent="0.2">
      <c r="A35" s="137"/>
      <c r="B35" s="140"/>
      <c r="C35" s="37">
        <v>18</v>
      </c>
      <c r="D35" s="75"/>
      <c r="E35" s="71"/>
      <c r="F35" s="71"/>
      <c r="G35" s="72"/>
      <c r="H35" s="155"/>
      <c r="I35" s="156"/>
      <c r="J35" s="156"/>
      <c r="K35" s="80"/>
      <c r="L35" s="74"/>
      <c r="M35" s="152"/>
      <c r="N35" s="153"/>
      <c r="O35" s="153"/>
      <c r="P35" s="154"/>
      <c r="Q35" s="159">
        <f>IF($E35=1,$L35,0)</f>
        <v>0</v>
      </c>
      <c r="R35" s="160"/>
      <c r="S35" s="161">
        <f t="shared" si="4"/>
        <v>0</v>
      </c>
      <c r="T35" s="162"/>
      <c r="U35" s="161">
        <f t="shared" si="5"/>
        <v>0</v>
      </c>
      <c r="V35" s="163"/>
      <c r="W35" s="1"/>
      <c r="X35" s="1"/>
      <c r="Y35" s="1"/>
      <c r="Z35" s="15"/>
      <c r="AA35" s="1"/>
    </row>
    <row r="36" spans="1:28" ht="21.95" customHeight="1" x14ac:dyDescent="0.2">
      <c r="A36" s="137"/>
      <c r="B36" s="140"/>
      <c r="C36" s="37">
        <v>19</v>
      </c>
      <c r="D36" s="75"/>
      <c r="E36" s="71"/>
      <c r="F36" s="71"/>
      <c r="G36" s="72"/>
      <c r="H36" s="157"/>
      <c r="I36" s="158"/>
      <c r="J36" s="158"/>
      <c r="K36" s="80"/>
      <c r="L36" s="74"/>
      <c r="M36" s="152"/>
      <c r="N36" s="153"/>
      <c r="O36" s="153"/>
      <c r="P36" s="154"/>
      <c r="Q36" s="159">
        <f t="shared" si="6"/>
        <v>0</v>
      </c>
      <c r="R36" s="160"/>
      <c r="S36" s="161">
        <f t="shared" si="4"/>
        <v>0</v>
      </c>
      <c r="T36" s="162"/>
      <c r="U36" s="161">
        <f t="shared" si="5"/>
        <v>0</v>
      </c>
      <c r="V36" s="163"/>
      <c r="W36" s="1"/>
      <c r="X36" s="1"/>
      <c r="Y36" s="1"/>
      <c r="Z36" s="15"/>
      <c r="AA36" s="1"/>
    </row>
    <row r="37" spans="1:28" ht="21.95" customHeight="1" x14ac:dyDescent="0.2">
      <c r="A37" s="137"/>
      <c r="B37" s="140"/>
      <c r="C37" s="39">
        <v>20</v>
      </c>
      <c r="D37" s="75"/>
      <c r="E37" s="71"/>
      <c r="F37" s="71"/>
      <c r="G37" s="72"/>
      <c r="H37" s="155"/>
      <c r="I37" s="156"/>
      <c r="J37" s="156"/>
      <c r="K37" s="80"/>
      <c r="L37" s="74"/>
      <c r="M37" s="152"/>
      <c r="N37" s="153"/>
      <c r="O37" s="153"/>
      <c r="P37" s="154"/>
      <c r="Q37" s="159">
        <f t="shared" si="6"/>
        <v>0</v>
      </c>
      <c r="R37" s="160"/>
      <c r="S37" s="161">
        <f t="shared" si="4"/>
        <v>0</v>
      </c>
      <c r="T37" s="162"/>
      <c r="U37" s="161">
        <f t="shared" si="5"/>
        <v>0</v>
      </c>
      <c r="V37" s="163"/>
      <c r="W37" s="1"/>
      <c r="X37" s="1"/>
      <c r="Y37" s="1"/>
      <c r="Z37" s="15"/>
      <c r="AA37" s="1"/>
    </row>
    <row r="38" spans="1:28" ht="21.95" customHeight="1" x14ac:dyDescent="0.2">
      <c r="A38" s="1"/>
      <c r="B38" s="140"/>
      <c r="C38" s="37">
        <v>21</v>
      </c>
      <c r="D38" s="75"/>
      <c r="E38" s="71"/>
      <c r="F38" s="71"/>
      <c r="G38" s="72"/>
      <c r="H38" s="155"/>
      <c r="I38" s="156"/>
      <c r="J38" s="156"/>
      <c r="K38" s="80"/>
      <c r="L38" s="74"/>
      <c r="M38" s="152"/>
      <c r="N38" s="153"/>
      <c r="O38" s="153"/>
      <c r="P38" s="154"/>
      <c r="Q38" s="159">
        <f t="shared" si="6"/>
        <v>0</v>
      </c>
      <c r="R38" s="160"/>
      <c r="S38" s="161">
        <f t="shared" si="4"/>
        <v>0</v>
      </c>
      <c r="T38" s="162"/>
      <c r="U38" s="161">
        <f t="shared" si="5"/>
        <v>0</v>
      </c>
      <c r="V38" s="163"/>
      <c r="W38" s="1"/>
      <c r="X38" s="1"/>
      <c r="Y38" s="1"/>
      <c r="Z38" s="15"/>
      <c r="AA38" s="1"/>
    </row>
    <row r="39" spans="1:28" ht="21.95" customHeight="1" x14ac:dyDescent="0.2">
      <c r="A39" s="1"/>
      <c r="B39" s="140"/>
      <c r="C39" s="37">
        <v>22</v>
      </c>
      <c r="D39" s="75"/>
      <c r="E39" s="71"/>
      <c r="F39" s="71"/>
      <c r="G39" s="72"/>
      <c r="H39" s="155"/>
      <c r="I39" s="156"/>
      <c r="J39" s="156"/>
      <c r="K39" s="80"/>
      <c r="L39" s="74"/>
      <c r="M39" s="152"/>
      <c r="N39" s="153"/>
      <c r="O39" s="153"/>
      <c r="P39" s="154"/>
      <c r="Q39" s="159">
        <f t="shared" si="6"/>
        <v>0</v>
      </c>
      <c r="R39" s="160"/>
      <c r="S39" s="161">
        <f t="shared" si="4"/>
        <v>0</v>
      </c>
      <c r="T39" s="162"/>
      <c r="U39" s="161">
        <f t="shared" si="5"/>
        <v>0</v>
      </c>
      <c r="V39" s="163"/>
      <c r="W39" s="1"/>
      <c r="X39" s="1"/>
      <c r="Y39" s="1"/>
      <c r="Z39" s="15"/>
      <c r="AA39" s="1"/>
    </row>
    <row r="40" spans="1:28" ht="21.95" customHeight="1" x14ac:dyDescent="0.2">
      <c r="A40" s="1"/>
      <c r="B40" s="140"/>
      <c r="C40" s="37">
        <v>23</v>
      </c>
      <c r="D40" s="75"/>
      <c r="E40" s="71"/>
      <c r="F40" s="71"/>
      <c r="G40" s="72"/>
      <c r="H40" s="155"/>
      <c r="I40" s="156"/>
      <c r="J40" s="156"/>
      <c r="K40" s="80"/>
      <c r="L40" s="74"/>
      <c r="M40" s="152"/>
      <c r="N40" s="153"/>
      <c r="O40" s="153"/>
      <c r="P40" s="154"/>
      <c r="Q40" s="159">
        <f t="shared" si="6"/>
        <v>0</v>
      </c>
      <c r="R40" s="160"/>
      <c r="S40" s="161">
        <f t="shared" si="4"/>
        <v>0</v>
      </c>
      <c r="T40" s="162"/>
      <c r="U40" s="161">
        <f t="shared" si="5"/>
        <v>0</v>
      </c>
      <c r="V40" s="163"/>
      <c r="W40" s="1"/>
      <c r="X40" s="1"/>
      <c r="Y40" s="1"/>
      <c r="Z40" s="15"/>
      <c r="AA40" s="1"/>
    </row>
    <row r="41" spans="1:28" ht="21.95" customHeight="1" x14ac:dyDescent="0.2">
      <c r="A41" s="1"/>
      <c r="B41" s="140"/>
      <c r="C41" s="39">
        <v>24</v>
      </c>
      <c r="D41" s="75"/>
      <c r="E41" s="71"/>
      <c r="F41" s="71"/>
      <c r="G41" s="72"/>
      <c r="H41" s="155"/>
      <c r="I41" s="156"/>
      <c r="J41" s="156"/>
      <c r="K41" s="80"/>
      <c r="L41" s="74"/>
      <c r="M41" s="152"/>
      <c r="N41" s="153"/>
      <c r="O41" s="153"/>
      <c r="P41" s="154"/>
      <c r="Q41" s="159">
        <f t="shared" si="6"/>
        <v>0</v>
      </c>
      <c r="R41" s="160"/>
      <c r="S41" s="161">
        <f t="shared" si="4"/>
        <v>0</v>
      </c>
      <c r="T41" s="162"/>
      <c r="U41" s="161">
        <f t="shared" si="5"/>
        <v>0</v>
      </c>
      <c r="V41" s="163"/>
      <c r="W41" s="1"/>
      <c r="X41" s="1"/>
      <c r="Y41" s="1"/>
      <c r="Z41" s="15"/>
      <c r="AA41" s="1"/>
    </row>
    <row r="42" spans="1:28" ht="21.95" customHeight="1" x14ac:dyDescent="0.2">
      <c r="A42" s="1"/>
      <c r="B42" s="140"/>
      <c r="C42" s="37">
        <v>25</v>
      </c>
      <c r="D42" s="75"/>
      <c r="E42" s="71"/>
      <c r="F42" s="71"/>
      <c r="G42" s="72"/>
      <c r="H42" s="157"/>
      <c r="I42" s="158"/>
      <c r="J42" s="158"/>
      <c r="K42" s="80"/>
      <c r="L42" s="74"/>
      <c r="M42" s="152"/>
      <c r="N42" s="153"/>
      <c r="O42" s="153"/>
      <c r="P42" s="154"/>
      <c r="Q42" s="159">
        <f t="shared" si="6"/>
        <v>0</v>
      </c>
      <c r="R42" s="160"/>
      <c r="S42" s="161">
        <f t="shared" si="4"/>
        <v>0</v>
      </c>
      <c r="T42" s="162"/>
      <c r="U42" s="161">
        <f t="shared" si="5"/>
        <v>0</v>
      </c>
      <c r="V42" s="163"/>
      <c r="W42" s="1"/>
      <c r="X42" s="1"/>
      <c r="Y42" s="1"/>
      <c r="Z42" s="15"/>
      <c r="AA42" s="1"/>
    </row>
    <row r="43" spans="1:28" ht="21.95" customHeight="1" x14ac:dyDescent="0.2">
      <c r="A43" s="1"/>
      <c r="B43" s="140"/>
      <c r="C43" s="37">
        <v>26</v>
      </c>
      <c r="D43" s="75"/>
      <c r="E43" s="71"/>
      <c r="F43" s="71"/>
      <c r="G43" s="72"/>
      <c r="H43" s="155"/>
      <c r="I43" s="156"/>
      <c r="J43" s="156"/>
      <c r="K43" s="80"/>
      <c r="L43" s="74"/>
      <c r="M43" s="152"/>
      <c r="N43" s="153"/>
      <c r="O43" s="153"/>
      <c r="P43" s="154"/>
      <c r="Q43" s="159">
        <f t="shared" si="6"/>
        <v>0</v>
      </c>
      <c r="R43" s="160"/>
      <c r="S43" s="161">
        <f t="shared" si="4"/>
        <v>0</v>
      </c>
      <c r="T43" s="162"/>
      <c r="U43" s="161">
        <f t="shared" si="5"/>
        <v>0</v>
      </c>
      <c r="V43" s="163"/>
      <c r="W43" s="1"/>
      <c r="X43" s="1"/>
      <c r="Y43" s="1"/>
      <c r="Z43" s="15"/>
      <c r="AA43" s="1"/>
    </row>
    <row r="44" spans="1:28" ht="21.95" customHeight="1" x14ac:dyDescent="0.2">
      <c r="A44" s="1"/>
      <c r="B44" s="140"/>
      <c r="C44" s="37">
        <v>27</v>
      </c>
      <c r="D44" s="75"/>
      <c r="E44" s="71"/>
      <c r="F44" s="71"/>
      <c r="G44" s="72"/>
      <c r="H44" s="155"/>
      <c r="I44" s="156"/>
      <c r="J44" s="156"/>
      <c r="K44" s="80"/>
      <c r="L44" s="74"/>
      <c r="M44" s="152"/>
      <c r="N44" s="153"/>
      <c r="O44" s="153"/>
      <c r="P44" s="154"/>
      <c r="Q44" s="159">
        <f t="shared" si="6"/>
        <v>0</v>
      </c>
      <c r="R44" s="160"/>
      <c r="S44" s="161">
        <f t="shared" si="4"/>
        <v>0</v>
      </c>
      <c r="T44" s="162"/>
      <c r="U44" s="161">
        <f t="shared" si="5"/>
        <v>0</v>
      </c>
      <c r="V44" s="163"/>
      <c r="W44" s="1"/>
      <c r="X44" s="1"/>
      <c r="Y44" s="1"/>
      <c r="Z44" s="15"/>
      <c r="AA44" s="1"/>
    </row>
    <row r="45" spans="1:28" ht="21.95" customHeight="1" x14ac:dyDescent="0.2">
      <c r="A45" s="1"/>
      <c r="B45" s="140"/>
      <c r="C45" s="39">
        <v>28</v>
      </c>
      <c r="D45" s="75"/>
      <c r="E45" s="71"/>
      <c r="F45" s="71"/>
      <c r="G45" s="72"/>
      <c r="H45" s="155"/>
      <c r="I45" s="156"/>
      <c r="J45" s="156"/>
      <c r="K45" s="80"/>
      <c r="L45" s="74"/>
      <c r="M45" s="152"/>
      <c r="N45" s="153"/>
      <c r="O45" s="153"/>
      <c r="P45" s="154"/>
      <c r="Q45" s="159">
        <f t="shared" si="6"/>
        <v>0</v>
      </c>
      <c r="R45" s="160"/>
      <c r="S45" s="161">
        <f t="shared" si="4"/>
        <v>0</v>
      </c>
      <c r="T45" s="162"/>
      <c r="U45" s="161">
        <f t="shared" si="5"/>
        <v>0</v>
      </c>
      <c r="V45" s="163"/>
      <c r="W45" s="1"/>
      <c r="X45" s="1"/>
      <c r="Y45" s="1"/>
      <c r="Z45" s="15"/>
      <c r="AA45" s="1"/>
    </row>
    <row r="46" spans="1:28" ht="21.95" customHeight="1" x14ac:dyDescent="0.2">
      <c r="A46" s="1"/>
      <c r="B46" s="140"/>
      <c r="C46" s="37">
        <v>29</v>
      </c>
      <c r="D46" s="75"/>
      <c r="E46" s="71"/>
      <c r="F46" s="71"/>
      <c r="G46" s="72"/>
      <c r="H46" s="155"/>
      <c r="I46" s="156"/>
      <c r="J46" s="156"/>
      <c r="K46" s="80"/>
      <c r="L46" s="74"/>
      <c r="M46" s="152"/>
      <c r="N46" s="153"/>
      <c r="O46" s="153"/>
      <c r="P46" s="154"/>
      <c r="Q46" s="159">
        <f t="shared" si="6"/>
        <v>0</v>
      </c>
      <c r="R46" s="160"/>
      <c r="S46" s="161">
        <f t="shared" si="4"/>
        <v>0</v>
      </c>
      <c r="T46" s="162"/>
      <c r="U46" s="161">
        <f t="shared" si="5"/>
        <v>0</v>
      </c>
      <c r="V46" s="163"/>
      <c r="W46" s="1"/>
      <c r="X46" s="1"/>
      <c r="Y46" s="1"/>
      <c r="Z46" s="15"/>
      <c r="AA46" s="1"/>
    </row>
    <row r="47" spans="1:28" ht="21.95" customHeight="1" x14ac:dyDescent="0.2">
      <c r="A47" s="1"/>
      <c r="B47" s="140"/>
      <c r="C47" s="37">
        <v>30</v>
      </c>
      <c r="D47" s="75"/>
      <c r="E47" s="71"/>
      <c r="F47" s="71"/>
      <c r="G47" s="72"/>
      <c r="H47" s="155"/>
      <c r="I47" s="156"/>
      <c r="J47" s="156"/>
      <c r="K47" s="80"/>
      <c r="L47" s="74"/>
      <c r="M47" s="152"/>
      <c r="N47" s="153"/>
      <c r="O47" s="153"/>
      <c r="P47" s="154"/>
      <c r="Q47" s="159">
        <f t="shared" si="6"/>
        <v>0</v>
      </c>
      <c r="R47" s="160"/>
      <c r="S47" s="161">
        <f t="shared" si="4"/>
        <v>0</v>
      </c>
      <c r="T47" s="162"/>
      <c r="U47" s="161">
        <f t="shared" si="5"/>
        <v>0</v>
      </c>
      <c r="V47" s="163"/>
      <c r="W47" s="1"/>
      <c r="X47" s="1"/>
      <c r="Y47" s="1"/>
      <c r="Z47" s="15"/>
      <c r="AA47" s="1"/>
    </row>
    <row r="48" spans="1:28" ht="21.95" customHeight="1" x14ac:dyDescent="0.2">
      <c r="A48" s="1"/>
      <c r="B48" s="140"/>
      <c r="C48" s="37">
        <v>31</v>
      </c>
      <c r="D48" s="75"/>
      <c r="E48" s="71"/>
      <c r="F48" s="71"/>
      <c r="G48" s="72"/>
      <c r="H48" s="155"/>
      <c r="I48" s="156"/>
      <c r="J48" s="156"/>
      <c r="K48" s="80"/>
      <c r="L48" s="74"/>
      <c r="M48" s="152"/>
      <c r="N48" s="153"/>
      <c r="O48" s="153"/>
      <c r="P48" s="154"/>
      <c r="Q48" s="159">
        <f t="shared" si="6"/>
        <v>0</v>
      </c>
      <c r="R48" s="160"/>
      <c r="S48" s="161">
        <f t="shared" si="4"/>
        <v>0</v>
      </c>
      <c r="T48" s="162"/>
      <c r="U48" s="161">
        <f t="shared" si="5"/>
        <v>0</v>
      </c>
      <c r="V48" s="163"/>
      <c r="W48" s="1"/>
      <c r="X48" s="1"/>
      <c r="Y48" s="1"/>
      <c r="Z48" s="15"/>
      <c r="AA48" s="1"/>
    </row>
    <row r="49" spans="1:27" ht="21.95" customHeight="1" x14ac:dyDescent="0.2">
      <c r="A49" s="1"/>
      <c r="B49" s="140"/>
      <c r="C49" s="39">
        <v>32</v>
      </c>
      <c r="D49" s="75"/>
      <c r="E49" s="71"/>
      <c r="F49" s="71"/>
      <c r="G49" s="72"/>
      <c r="H49" s="155"/>
      <c r="I49" s="156"/>
      <c r="J49" s="156"/>
      <c r="K49" s="80"/>
      <c r="L49" s="74"/>
      <c r="M49" s="152"/>
      <c r="N49" s="153"/>
      <c r="O49" s="153"/>
      <c r="P49" s="154"/>
      <c r="Q49" s="159">
        <f t="shared" si="6"/>
        <v>0</v>
      </c>
      <c r="R49" s="160"/>
      <c r="S49" s="161">
        <f t="shared" si="4"/>
        <v>0</v>
      </c>
      <c r="T49" s="162"/>
      <c r="U49" s="161">
        <f t="shared" si="5"/>
        <v>0</v>
      </c>
      <c r="V49" s="163"/>
      <c r="W49" s="1"/>
      <c r="X49" s="1"/>
      <c r="Y49" s="1"/>
      <c r="Z49" s="15"/>
      <c r="AA49" s="1"/>
    </row>
    <row r="50" spans="1:27" ht="21.95" customHeight="1" x14ac:dyDescent="0.2">
      <c r="A50" s="1"/>
      <c r="B50" s="140"/>
      <c r="C50" s="37">
        <v>33</v>
      </c>
      <c r="D50" s="75"/>
      <c r="E50" s="71"/>
      <c r="F50" s="71"/>
      <c r="G50" s="72"/>
      <c r="H50" s="155"/>
      <c r="I50" s="156"/>
      <c r="J50" s="156"/>
      <c r="K50" s="80"/>
      <c r="L50" s="74"/>
      <c r="M50" s="152"/>
      <c r="N50" s="153"/>
      <c r="O50" s="153"/>
      <c r="P50" s="154"/>
      <c r="Q50" s="159">
        <f t="shared" si="6"/>
        <v>0</v>
      </c>
      <c r="R50" s="160"/>
      <c r="S50" s="161">
        <f t="shared" si="4"/>
        <v>0</v>
      </c>
      <c r="T50" s="162"/>
      <c r="U50" s="161">
        <f t="shared" si="5"/>
        <v>0</v>
      </c>
      <c r="V50" s="163"/>
      <c r="W50" s="1"/>
      <c r="X50" s="1"/>
      <c r="Y50" s="1"/>
      <c r="Z50" s="15"/>
      <c r="AA50" s="1"/>
    </row>
    <row r="51" spans="1:27" ht="21.95" customHeight="1" x14ac:dyDescent="0.2">
      <c r="A51" s="1"/>
      <c r="B51" s="140"/>
      <c r="C51" s="37">
        <v>34</v>
      </c>
      <c r="D51" s="75"/>
      <c r="E51" s="71"/>
      <c r="F51" s="71"/>
      <c r="G51" s="72"/>
      <c r="H51" s="157"/>
      <c r="I51" s="158"/>
      <c r="J51" s="158"/>
      <c r="K51" s="80"/>
      <c r="L51" s="74"/>
      <c r="M51" s="152"/>
      <c r="N51" s="153"/>
      <c r="O51" s="153"/>
      <c r="P51" s="154"/>
      <c r="Q51" s="159">
        <f t="shared" si="6"/>
        <v>0</v>
      </c>
      <c r="R51" s="160"/>
      <c r="S51" s="161">
        <f t="shared" si="4"/>
        <v>0</v>
      </c>
      <c r="T51" s="162"/>
      <c r="U51" s="161">
        <f t="shared" si="5"/>
        <v>0</v>
      </c>
      <c r="V51" s="163"/>
      <c r="W51" s="1"/>
      <c r="X51" s="1"/>
      <c r="Y51" s="1"/>
      <c r="Z51" s="15"/>
      <c r="AA51" s="1"/>
    </row>
    <row r="52" spans="1:27" ht="21.95" customHeight="1" x14ac:dyDescent="0.2">
      <c r="A52" s="1"/>
      <c r="B52" s="140"/>
      <c r="C52" s="37">
        <v>35</v>
      </c>
      <c r="D52" s="75"/>
      <c r="E52" s="71"/>
      <c r="F52" s="71"/>
      <c r="G52" s="72"/>
      <c r="H52" s="155"/>
      <c r="I52" s="156"/>
      <c r="J52" s="156"/>
      <c r="K52" s="80"/>
      <c r="L52" s="74"/>
      <c r="M52" s="152"/>
      <c r="N52" s="153"/>
      <c r="O52" s="153"/>
      <c r="P52" s="154"/>
      <c r="Q52" s="159">
        <f t="shared" si="6"/>
        <v>0</v>
      </c>
      <c r="R52" s="160"/>
      <c r="S52" s="161">
        <f t="shared" si="4"/>
        <v>0</v>
      </c>
      <c r="T52" s="162"/>
      <c r="U52" s="161">
        <f t="shared" si="5"/>
        <v>0</v>
      </c>
      <c r="V52" s="163"/>
      <c r="W52" s="1"/>
      <c r="X52" s="1"/>
      <c r="Y52" s="1"/>
      <c r="Z52" s="15"/>
      <c r="AA52" s="1"/>
    </row>
    <row r="53" spans="1:27" ht="21.95" customHeight="1" x14ac:dyDescent="0.2">
      <c r="A53" s="1"/>
      <c r="B53" s="140"/>
      <c r="C53" s="39">
        <v>36</v>
      </c>
      <c r="D53" s="75"/>
      <c r="E53" s="71"/>
      <c r="F53" s="71"/>
      <c r="G53" s="72"/>
      <c r="H53" s="155"/>
      <c r="I53" s="156"/>
      <c r="J53" s="156"/>
      <c r="K53" s="80"/>
      <c r="L53" s="74"/>
      <c r="M53" s="152"/>
      <c r="N53" s="153"/>
      <c r="O53" s="153"/>
      <c r="P53" s="154"/>
      <c r="Q53" s="159">
        <f t="shared" si="6"/>
        <v>0</v>
      </c>
      <c r="R53" s="160"/>
      <c r="S53" s="161">
        <f t="shared" si="4"/>
        <v>0</v>
      </c>
      <c r="T53" s="162"/>
      <c r="U53" s="161">
        <f t="shared" si="5"/>
        <v>0</v>
      </c>
      <c r="V53" s="163"/>
      <c r="W53" s="1"/>
      <c r="X53" s="1"/>
      <c r="Y53" s="1"/>
      <c r="Z53" s="15"/>
      <c r="AA53" s="1"/>
    </row>
    <row r="54" spans="1:27" ht="21.95" customHeight="1" x14ac:dyDescent="0.2">
      <c r="A54" s="1"/>
      <c r="B54" s="140"/>
      <c r="C54" s="37">
        <v>37</v>
      </c>
      <c r="D54" s="75"/>
      <c r="E54" s="71"/>
      <c r="F54" s="71"/>
      <c r="G54" s="72"/>
      <c r="H54" s="155"/>
      <c r="I54" s="156"/>
      <c r="J54" s="156"/>
      <c r="K54" s="80"/>
      <c r="L54" s="74"/>
      <c r="M54" s="152"/>
      <c r="N54" s="153"/>
      <c r="O54" s="153"/>
      <c r="P54" s="154"/>
      <c r="Q54" s="159">
        <f t="shared" si="6"/>
        <v>0</v>
      </c>
      <c r="R54" s="160"/>
      <c r="S54" s="161">
        <f t="shared" si="4"/>
        <v>0</v>
      </c>
      <c r="T54" s="162"/>
      <c r="U54" s="161">
        <f t="shared" si="5"/>
        <v>0</v>
      </c>
      <c r="V54" s="163"/>
      <c r="W54" s="1"/>
      <c r="X54" s="1"/>
      <c r="Y54" s="1"/>
      <c r="Z54" s="15"/>
      <c r="AA54" s="1"/>
    </row>
    <row r="55" spans="1:27" ht="21.95" customHeight="1" x14ac:dyDescent="0.2">
      <c r="A55" s="1"/>
      <c r="B55" s="140"/>
      <c r="C55" s="37">
        <v>38</v>
      </c>
      <c r="D55" s="75"/>
      <c r="E55" s="71"/>
      <c r="F55" s="71"/>
      <c r="G55" s="72"/>
      <c r="H55" s="155"/>
      <c r="I55" s="156"/>
      <c r="J55" s="156"/>
      <c r="K55" s="80"/>
      <c r="L55" s="74"/>
      <c r="M55" s="152"/>
      <c r="N55" s="153"/>
      <c r="O55" s="153"/>
      <c r="P55" s="154"/>
      <c r="Q55" s="159">
        <f t="shared" si="6"/>
        <v>0</v>
      </c>
      <c r="R55" s="160"/>
      <c r="S55" s="161">
        <f t="shared" si="4"/>
        <v>0</v>
      </c>
      <c r="T55" s="162"/>
      <c r="U55" s="161">
        <f t="shared" si="5"/>
        <v>0</v>
      </c>
      <c r="V55" s="163"/>
      <c r="W55" s="1"/>
      <c r="X55" s="1"/>
      <c r="Y55" s="1"/>
      <c r="Z55" s="15"/>
      <c r="AA55" s="1"/>
    </row>
    <row r="56" spans="1:27" ht="21.95" customHeight="1" x14ac:dyDescent="0.2">
      <c r="A56" s="1"/>
      <c r="B56" s="140"/>
      <c r="C56" s="37">
        <v>39</v>
      </c>
      <c r="D56" s="75"/>
      <c r="E56" s="71"/>
      <c r="F56" s="71"/>
      <c r="G56" s="72"/>
      <c r="H56" s="155"/>
      <c r="I56" s="156"/>
      <c r="J56" s="156"/>
      <c r="K56" s="80"/>
      <c r="L56" s="74"/>
      <c r="M56" s="152"/>
      <c r="N56" s="153"/>
      <c r="O56" s="153"/>
      <c r="P56" s="154"/>
      <c r="Q56" s="159">
        <f t="shared" si="6"/>
        <v>0</v>
      </c>
      <c r="R56" s="160"/>
      <c r="S56" s="161">
        <f t="shared" si="4"/>
        <v>0</v>
      </c>
      <c r="T56" s="162"/>
      <c r="U56" s="161">
        <f t="shared" si="5"/>
        <v>0</v>
      </c>
      <c r="V56" s="163"/>
      <c r="W56" s="1"/>
      <c r="X56" s="1"/>
      <c r="Y56" s="1"/>
      <c r="Z56" s="15"/>
      <c r="AA56" s="1"/>
    </row>
    <row r="57" spans="1:27" ht="21.95" customHeight="1" x14ac:dyDescent="0.2">
      <c r="A57" s="1"/>
      <c r="B57" s="140"/>
      <c r="C57" s="39">
        <v>40</v>
      </c>
      <c r="D57" s="75"/>
      <c r="E57" s="71"/>
      <c r="F57" s="71"/>
      <c r="G57" s="72"/>
      <c r="H57" s="157"/>
      <c r="I57" s="158"/>
      <c r="J57" s="158"/>
      <c r="K57" s="80"/>
      <c r="L57" s="74"/>
      <c r="M57" s="152"/>
      <c r="N57" s="153"/>
      <c r="O57" s="153"/>
      <c r="P57" s="154"/>
      <c r="Q57" s="159">
        <f t="shared" si="6"/>
        <v>0</v>
      </c>
      <c r="R57" s="160"/>
      <c r="S57" s="161">
        <f t="shared" si="4"/>
        <v>0</v>
      </c>
      <c r="T57" s="162"/>
      <c r="U57" s="161">
        <f t="shared" si="5"/>
        <v>0</v>
      </c>
      <c r="V57" s="163"/>
      <c r="W57" s="1"/>
      <c r="X57" s="1"/>
      <c r="Y57" s="1"/>
      <c r="Z57" s="15"/>
      <c r="AA57" s="1"/>
    </row>
    <row r="58" spans="1:27" ht="21.95" customHeight="1" x14ac:dyDescent="0.2">
      <c r="A58" s="1"/>
      <c r="B58" s="140"/>
      <c r="C58" s="37">
        <v>41</v>
      </c>
      <c r="D58" s="75"/>
      <c r="E58" s="71"/>
      <c r="F58" s="71"/>
      <c r="G58" s="72"/>
      <c r="H58" s="155"/>
      <c r="I58" s="156"/>
      <c r="J58" s="156"/>
      <c r="K58" s="80"/>
      <c r="L58" s="74"/>
      <c r="M58" s="152"/>
      <c r="N58" s="153"/>
      <c r="O58" s="153"/>
      <c r="P58" s="154"/>
      <c r="Q58" s="159">
        <f t="shared" si="6"/>
        <v>0</v>
      </c>
      <c r="R58" s="160"/>
      <c r="S58" s="161">
        <f t="shared" si="4"/>
        <v>0</v>
      </c>
      <c r="T58" s="162"/>
      <c r="U58" s="161">
        <f t="shared" si="5"/>
        <v>0</v>
      </c>
      <c r="V58" s="163"/>
      <c r="W58" s="1"/>
      <c r="X58" s="1"/>
      <c r="Y58" s="1"/>
      <c r="Z58" s="15"/>
      <c r="AA58" s="1"/>
    </row>
    <row r="59" spans="1:27" ht="21.95" customHeight="1" x14ac:dyDescent="0.2">
      <c r="A59" s="1"/>
      <c r="B59" s="140"/>
      <c r="C59" s="37">
        <v>42</v>
      </c>
      <c r="D59" s="75"/>
      <c r="E59" s="71"/>
      <c r="F59" s="71"/>
      <c r="G59" s="72"/>
      <c r="H59" s="155"/>
      <c r="I59" s="156"/>
      <c r="J59" s="156"/>
      <c r="K59" s="80"/>
      <c r="L59" s="74"/>
      <c r="M59" s="152"/>
      <c r="N59" s="153"/>
      <c r="O59" s="153"/>
      <c r="P59" s="154"/>
      <c r="Q59" s="159">
        <f t="shared" si="6"/>
        <v>0</v>
      </c>
      <c r="R59" s="160"/>
      <c r="S59" s="161">
        <f t="shared" si="4"/>
        <v>0</v>
      </c>
      <c r="T59" s="162"/>
      <c r="U59" s="161">
        <f t="shared" si="5"/>
        <v>0</v>
      </c>
      <c r="V59" s="163"/>
      <c r="W59" s="1"/>
      <c r="X59" s="1"/>
      <c r="Y59" s="1"/>
      <c r="Z59" s="15"/>
      <c r="AA59" s="1"/>
    </row>
    <row r="60" spans="1:27" ht="21.95" customHeight="1" x14ac:dyDescent="0.2">
      <c r="A60" s="1"/>
      <c r="B60" s="140"/>
      <c r="C60" s="37">
        <v>43</v>
      </c>
      <c r="D60" s="75"/>
      <c r="E60" s="71"/>
      <c r="F60" s="71"/>
      <c r="G60" s="72"/>
      <c r="H60" s="155"/>
      <c r="I60" s="156"/>
      <c r="J60" s="156"/>
      <c r="K60" s="80"/>
      <c r="L60" s="74"/>
      <c r="M60" s="152"/>
      <c r="N60" s="153"/>
      <c r="O60" s="153"/>
      <c r="P60" s="154"/>
      <c r="Q60" s="159">
        <f t="shared" si="6"/>
        <v>0</v>
      </c>
      <c r="R60" s="160"/>
      <c r="S60" s="161">
        <f t="shared" si="4"/>
        <v>0</v>
      </c>
      <c r="T60" s="162"/>
      <c r="U60" s="161">
        <f t="shared" si="5"/>
        <v>0</v>
      </c>
      <c r="V60" s="163"/>
      <c r="W60" s="1"/>
      <c r="X60" s="1"/>
      <c r="Y60" s="1"/>
      <c r="Z60" s="15"/>
      <c r="AA60" s="1"/>
    </row>
    <row r="61" spans="1:27" ht="21.95" customHeight="1" x14ac:dyDescent="0.2">
      <c r="A61" s="1"/>
      <c r="B61" s="140"/>
      <c r="C61" s="39">
        <v>44</v>
      </c>
      <c r="D61" s="75"/>
      <c r="E61" s="71"/>
      <c r="F61" s="71"/>
      <c r="G61" s="72"/>
      <c r="H61" s="155"/>
      <c r="I61" s="156"/>
      <c r="J61" s="156"/>
      <c r="K61" s="80"/>
      <c r="L61" s="74"/>
      <c r="M61" s="152"/>
      <c r="N61" s="153"/>
      <c r="O61" s="153"/>
      <c r="P61" s="154"/>
      <c r="Q61" s="159">
        <f t="shared" si="6"/>
        <v>0</v>
      </c>
      <c r="R61" s="160"/>
      <c r="S61" s="161">
        <f t="shared" si="4"/>
        <v>0</v>
      </c>
      <c r="T61" s="162"/>
      <c r="U61" s="161">
        <f t="shared" si="5"/>
        <v>0</v>
      </c>
      <c r="V61" s="163"/>
      <c r="W61" s="1"/>
      <c r="X61" s="1"/>
      <c r="Y61" s="1"/>
      <c r="Z61" s="15"/>
      <c r="AA61" s="1"/>
    </row>
    <row r="62" spans="1:27" ht="21.95" customHeight="1" x14ac:dyDescent="0.2">
      <c r="A62" s="1"/>
      <c r="B62" s="140"/>
      <c r="C62" s="37">
        <v>45</v>
      </c>
      <c r="D62" s="75"/>
      <c r="E62" s="71"/>
      <c r="F62" s="71"/>
      <c r="G62" s="72"/>
      <c r="H62" s="155"/>
      <c r="I62" s="156"/>
      <c r="J62" s="156"/>
      <c r="K62" s="80"/>
      <c r="L62" s="74"/>
      <c r="M62" s="152"/>
      <c r="N62" s="153"/>
      <c r="O62" s="153"/>
      <c r="P62" s="154"/>
      <c r="Q62" s="159">
        <f t="shared" si="6"/>
        <v>0</v>
      </c>
      <c r="R62" s="160"/>
      <c r="S62" s="161">
        <f t="shared" si="4"/>
        <v>0</v>
      </c>
      <c r="T62" s="162"/>
      <c r="U62" s="161">
        <f t="shared" si="5"/>
        <v>0</v>
      </c>
      <c r="V62" s="163"/>
      <c r="W62" s="1"/>
      <c r="X62" s="1"/>
      <c r="Y62" s="1"/>
      <c r="Z62" s="15"/>
      <c r="AA62" s="1"/>
    </row>
    <row r="63" spans="1:27" ht="21.95" customHeight="1" x14ac:dyDescent="0.2">
      <c r="A63" s="1"/>
      <c r="B63" s="140"/>
      <c r="C63" s="37">
        <v>46</v>
      </c>
      <c r="D63" s="75"/>
      <c r="E63" s="71"/>
      <c r="F63" s="71"/>
      <c r="G63" s="72"/>
      <c r="H63" s="155"/>
      <c r="I63" s="156"/>
      <c r="J63" s="156"/>
      <c r="K63" s="80"/>
      <c r="L63" s="74"/>
      <c r="M63" s="152"/>
      <c r="N63" s="153"/>
      <c r="O63" s="153"/>
      <c r="P63" s="154"/>
      <c r="Q63" s="159">
        <f t="shared" si="6"/>
        <v>0</v>
      </c>
      <c r="R63" s="160"/>
      <c r="S63" s="161">
        <f t="shared" si="4"/>
        <v>0</v>
      </c>
      <c r="T63" s="162"/>
      <c r="U63" s="161">
        <f t="shared" si="5"/>
        <v>0</v>
      </c>
      <c r="V63" s="163"/>
      <c r="W63" s="1"/>
      <c r="X63" s="1"/>
      <c r="Y63" s="1"/>
      <c r="Z63" s="15"/>
      <c r="AA63" s="1"/>
    </row>
    <row r="64" spans="1:27" ht="21.95" customHeight="1" x14ac:dyDescent="0.2">
      <c r="A64" s="1"/>
      <c r="B64" s="140"/>
      <c r="C64" s="37">
        <v>47</v>
      </c>
      <c r="D64" s="75"/>
      <c r="E64" s="71"/>
      <c r="F64" s="71"/>
      <c r="G64" s="72"/>
      <c r="H64" s="155"/>
      <c r="I64" s="156"/>
      <c r="J64" s="156"/>
      <c r="K64" s="80"/>
      <c r="L64" s="74"/>
      <c r="M64" s="152"/>
      <c r="N64" s="153"/>
      <c r="O64" s="153"/>
      <c r="P64" s="154"/>
      <c r="Q64" s="159">
        <f t="shared" si="6"/>
        <v>0</v>
      </c>
      <c r="R64" s="160"/>
      <c r="S64" s="161">
        <f t="shared" si="4"/>
        <v>0</v>
      </c>
      <c r="T64" s="162"/>
      <c r="U64" s="161">
        <f t="shared" si="5"/>
        <v>0</v>
      </c>
      <c r="V64" s="163"/>
      <c r="W64" s="1"/>
      <c r="X64" s="1"/>
      <c r="Y64" s="1"/>
      <c r="Z64" s="15"/>
      <c r="AA64" s="1"/>
    </row>
    <row r="65" spans="1:31" ht="21.95" customHeight="1" x14ac:dyDescent="0.2">
      <c r="A65" s="1"/>
      <c r="B65" s="140"/>
      <c r="C65" s="39">
        <v>48</v>
      </c>
      <c r="D65" s="75"/>
      <c r="E65" s="71"/>
      <c r="F65" s="71"/>
      <c r="G65" s="72"/>
      <c r="H65" s="155"/>
      <c r="I65" s="156"/>
      <c r="J65" s="156"/>
      <c r="K65" s="80"/>
      <c r="L65" s="74"/>
      <c r="M65" s="152"/>
      <c r="N65" s="153"/>
      <c r="O65" s="153"/>
      <c r="P65" s="154"/>
      <c r="Q65" s="159">
        <f t="shared" si="6"/>
        <v>0</v>
      </c>
      <c r="R65" s="160"/>
      <c r="S65" s="161">
        <f t="shared" si="4"/>
        <v>0</v>
      </c>
      <c r="T65" s="162"/>
      <c r="U65" s="161">
        <f t="shared" si="5"/>
        <v>0</v>
      </c>
      <c r="V65" s="163"/>
      <c r="W65" s="1"/>
      <c r="X65" s="1"/>
      <c r="Y65" s="1"/>
      <c r="Z65" s="15"/>
      <c r="AA65" s="1"/>
    </row>
    <row r="66" spans="1:31" ht="21.95" customHeight="1" x14ac:dyDescent="0.2">
      <c r="A66" s="1"/>
      <c r="B66" s="140"/>
      <c r="C66" s="37">
        <v>49</v>
      </c>
      <c r="D66" s="75"/>
      <c r="E66" s="71"/>
      <c r="F66" s="71"/>
      <c r="G66" s="72"/>
      <c r="H66" s="155"/>
      <c r="I66" s="156"/>
      <c r="J66" s="156"/>
      <c r="K66" s="80"/>
      <c r="L66" s="74"/>
      <c r="M66" s="152"/>
      <c r="N66" s="153"/>
      <c r="O66" s="153"/>
      <c r="P66" s="154"/>
      <c r="Q66" s="159">
        <f t="shared" si="6"/>
        <v>0</v>
      </c>
      <c r="R66" s="160"/>
      <c r="S66" s="161">
        <f t="shared" si="4"/>
        <v>0</v>
      </c>
      <c r="T66" s="162"/>
      <c r="U66" s="161">
        <f t="shared" si="5"/>
        <v>0</v>
      </c>
      <c r="V66" s="163"/>
      <c r="W66" s="1"/>
      <c r="X66" s="1"/>
      <c r="Y66" s="1"/>
      <c r="Z66" s="15"/>
      <c r="AA66" s="1"/>
    </row>
    <row r="67" spans="1:31" ht="21.95" customHeight="1" x14ac:dyDescent="0.2">
      <c r="A67" s="1"/>
      <c r="B67" s="140"/>
      <c r="C67" s="37">
        <v>50</v>
      </c>
      <c r="D67" s="75"/>
      <c r="E67" s="71"/>
      <c r="F67" s="71"/>
      <c r="G67" s="72"/>
      <c r="H67" s="155"/>
      <c r="I67" s="156"/>
      <c r="J67" s="156"/>
      <c r="K67" s="80"/>
      <c r="L67" s="74"/>
      <c r="M67" s="152"/>
      <c r="N67" s="153"/>
      <c r="O67" s="153"/>
      <c r="P67" s="154"/>
      <c r="Q67" s="159">
        <f t="shared" si="6"/>
        <v>0</v>
      </c>
      <c r="R67" s="160"/>
      <c r="S67" s="161">
        <f t="shared" si="4"/>
        <v>0</v>
      </c>
      <c r="T67" s="162"/>
      <c r="U67" s="161">
        <f t="shared" si="5"/>
        <v>0</v>
      </c>
      <c r="V67" s="163"/>
      <c r="W67" s="1"/>
      <c r="X67" s="1"/>
      <c r="Y67" s="1"/>
      <c r="Z67" s="15"/>
      <c r="AA67" s="1"/>
    </row>
    <row r="68" spans="1:31" ht="52.5" customHeight="1" thickBot="1" x14ac:dyDescent="0.25">
      <c r="A68" s="1"/>
      <c r="B68" s="140"/>
      <c r="C68" s="330" t="s">
        <v>17</v>
      </c>
      <c r="D68" s="331"/>
      <c r="E68" s="331"/>
      <c r="F68" s="331"/>
      <c r="G68" s="331"/>
      <c r="H68" s="331"/>
      <c r="I68" s="331"/>
      <c r="J68" s="331"/>
      <c r="K68" s="81"/>
      <c r="L68" s="44"/>
      <c r="M68" s="282"/>
      <c r="N68" s="283"/>
      <c r="O68" s="283"/>
      <c r="P68" s="284"/>
      <c r="Q68" s="164"/>
      <c r="R68" s="165"/>
      <c r="S68" s="181"/>
      <c r="T68" s="182"/>
      <c r="U68" s="183"/>
      <c r="V68" s="184"/>
      <c r="W68" s="15"/>
      <c r="X68" s="15"/>
      <c r="Y68" s="15"/>
      <c r="Z68" s="1"/>
      <c r="AA68" s="1"/>
    </row>
    <row r="69" spans="1:31" ht="21.75" customHeight="1" thickTop="1" x14ac:dyDescent="0.25">
      <c r="A69" s="1"/>
      <c r="B69" s="142">
        <v>1</v>
      </c>
      <c r="C69" s="37">
        <v>1</v>
      </c>
      <c r="D69" s="75"/>
      <c r="E69" s="334"/>
      <c r="F69" s="335"/>
      <c r="G69" s="336"/>
      <c r="H69" s="332"/>
      <c r="I69" s="333"/>
      <c r="J69" s="333"/>
      <c r="K69" s="82"/>
      <c r="L69" s="125"/>
      <c r="M69" s="152"/>
      <c r="N69" s="153"/>
      <c r="O69" s="153"/>
      <c r="P69" s="154"/>
      <c r="Q69" s="112"/>
      <c r="R69" s="128">
        <f>IF(B69=1,L69,0)</f>
        <v>0</v>
      </c>
      <c r="S69" s="113"/>
      <c r="T69" s="128">
        <f>IF(B69=2,L69,0)</f>
        <v>0</v>
      </c>
      <c r="U69" s="56"/>
      <c r="V69" s="131">
        <f>IF(B69=3,L69,0)</f>
        <v>0</v>
      </c>
      <c r="W69" s="1"/>
      <c r="X69" s="208" t="s">
        <v>21</v>
      </c>
      <c r="Y69" s="209"/>
      <c r="Z69" s="15"/>
      <c r="AA69" s="1"/>
    </row>
    <row r="70" spans="1:31" ht="21.95" customHeight="1" x14ac:dyDescent="0.25">
      <c r="A70" s="1"/>
      <c r="B70" s="140">
        <v>1</v>
      </c>
      <c r="C70" s="37">
        <v>2</v>
      </c>
      <c r="D70" s="75"/>
      <c r="E70" s="337"/>
      <c r="F70" s="338"/>
      <c r="G70" s="339"/>
      <c r="H70" s="332"/>
      <c r="I70" s="333"/>
      <c r="J70" s="333"/>
      <c r="K70" s="82"/>
      <c r="L70" s="125"/>
      <c r="M70" s="152"/>
      <c r="N70" s="153"/>
      <c r="O70" s="153"/>
      <c r="P70" s="154"/>
      <c r="Q70" s="112"/>
      <c r="R70" s="129">
        <f t="shared" ref="R70:R73" si="7">IF(B70=1,L70,0)</f>
        <v>0</v>
      </c>
      <c r="S70" s="114"/>
      <c r="T70" s="129">
        <f t="shared" ref="T70:T73" si="8">IF(B70=2,L70,0)</f>
        <v>0</v>
      </c>
      <c r="U70" s="56"/>
      <c r="V70" s="131">
        <f t="shared" ref="V70:V73" si="9">IF(B70=3,L70,0)</f>
        <v>0</v>
      </c>
      <c r="W70" s="1"/>
      <c r="X70" s="210"/>
      <c r="Y70" s="211"/>
      <c r="Z70" s="15"/>
      <c r="AA70" s="15"/>
    </row>
    <row r="71" spans="1:31" ht="21.95" customHeight="1" x14ac:dyDescent="0.25">
      <c r="A71" s="1"/>
      <c r="B71" s="140">
        <v>1</v>
      </c>
      <c r="C71" s="37">
        <v>3</v>
      </c>
      <c r="D71" s="75"/>
      <c r="E71" s="337"/>
      <c r="F71" s="338"/>
      <c r="G71" s="339"/>
      <c r="H71" s="332"/>
      <c r="I71" s="333"/>
      <c r="J71" s="333"/>
      <c r="K71" s="82"/>
      <c r="L71" s="125"/>
      <c r="M71" s="152"/>
      <c r="N71" s="153"/>
      <c r="O71" s="153"/>
      <c r="P71" s="154"/>
      <c r="Q71" s="112"/>
      <c r="R71" s="129">
        <f t="shared" si="7"/>
        <v>0</v>
      </c>
      <c r="S71" s="114"/>
      <c r="T71" s="129">
        <f t="shared" si="8"/>
        <v>0</v>
      </c>
      <c r="U71" s="56"/>
      <c r="V71" s="131">
        <f t="shared" si="9"/>
        <v>0</v>
      </c>
      <c r="W71" s="1"/>
      <c r="X71" s="230" t="s">
        <v>10</v>
      </c>
      <c r="Y71" s="230" t="s">
        <v>5</v>
      </c>
      <c r="Z71" s="15"/>
      <c r="AA71" s="1"/>
    </row>
    <row r="72" spans="1:31" ht="21.75" customHeight="1" x14ac:dyDescent="0.25">
      <c r="A72" s="1"/>
      <c r="B72" s="140">
        <v>1</v>
      </c>
      <c r="C72" s="37">
        <v>4</v>
      </c>
      <c r="D72" s="76"/>
      <c r="E72" s="337"/>
      <c r="F72" s="338"/>
      <c r="G72" s="339"/>
      <c r="H72" s="332"/>
      <c r="I72" s="333"/>
      <c r="J72" s="333"/>
      <c r="K72" s="83"/>
      <c r="L72" s="126"/>
      <c r="M72" s="152"/>
      <c r="N72" s="153"/>
      <c r="O72" s="153"/>
      <c r="P72" s="154"/>
      <c r="Q72" s="112"/>
      <c r="R72" s="129">
        <f t="shared" si="7"/>
        <v>0</v>
      </c>
      <c r="S72" s="114"/>
      <c r="T72" s="129">
        <f t="shared" si="8"/>
        <v>0</v>
      </c>
      <c r="U72" s="56"/>
      <c r="V72" s="131">
        <f t="shared" si="9"/>
        <v>0</v>
      </c>
      <c r="W72" s="1"/>
      <c r="X72" s="230"/>
      <c r="Y72" s="230"/>
      <c r="Z72" s="15"/>
      <c r="AA72" s="1"/>
    </row>
    <row r="73" spans="1:31" ht="21.75" customHeight="1" thickBot="1" x14ac:dyDescent="0.3">
      <c r="A73" s="1"/>
      <c r="B73" s="140">
        <v>1</v>
      </c>
      <c r="C73" s="40">
        <v>5</v>
      </c>
      <c r="D73" s="77"/>
      <c r="E73" s="340"/>
      <c r="F73" s="341"/>
      <c r="G73" s="342"/>
      <c r="H73" s="328"/>
      <c r="I73" s="329"/>
      <c r="J73" s="329"/>
      <c r="K73" s="84"/>
      <c r="L73" s="127"/>
      <c r="M73" s="285"/>
      <c r="N73" s="286"/>
      <c r="O73" s="286"/>
      <c r="P73" s="287"/>
      <c r="Q73" s="115"/>
      <c r="R73" s="130">
        <f t="shared" si="7"/>
        <v>0</v>
      </c>
      <c r="S73" s="116"/>
      <c r="T73" s="130">
        <f t="shared" si="8"/>
        <v>0</v>
      </c>
      <c r="U73" s="57"/>
      <c r="V73" s="132">
        <f t="shared" si="9"/>
        <v>0</v>
      </c>
      <c r="W73" s="1"/>
      <c r="X73" s="230"/>
      <c r="Y73" s="230"/>
      <c r="Z73" s="15"/>
      <c r="AA73" s="1"/>
    </row>
    <row r="74" spans="1:31" s="29" customFormat="1" ht="9" customHeight="1" thickTop="1" thickBot="1" x14ac:dyDescent="0.3">
      <c r="A74" s="1"/>
      <c r="B74" s="140"/>
      <c r="C74" s="68"/>
      <c r="D74" s="46"/>
      <c r="E74" s="46"/>
      <c r="F74" s="46"/>
      <c r="G74" s="58"/>
      <c r="H74" s="62"/>
      <c r="I74" s="46"/>
      <c r="J74" s="63"/>
      <c r="K74" s="47"/>
      <c r="L74" s="48"/>
      <c r="M74" s="48"/>
      <c r="N74" s="49"/>
      <c r="O74" s="49"/>
      <c r="P74" s="50"/>
      <c r="Q74" s="50"/>
      <c r="R74" s="93"/>
      <c r="S74" s="93"/>
      <c r="T74" s="93"/>
      <c r="U74" s="92"/>
      <c r="V74" s="93"/>
      <c r="W74" s="1"/>
      <c r="X74" s="231"/>
      <c r="Y74" s="231"/>
      <c r="Z74" s="15"/>
      <c r="AA74" s="1"/>
    </row>
    <row r="75" spans="1:31" s="29" customFormat="1" ht="51.75" customHeight="1" thickTop="1" x14ac:dyDescent="0.25">
      <c r="A75" s="1"/>
      <c r="B75" s="140"/>
      <c r="C75" s="208" t="s">
        <v>20</v>
      </c>
      <c r="D75" s="262"/>
      <c r="E75" s="262"/>
      <c r="F75" s="262"/>
      <c r="G75" s="263"/>
      <c r="H75" s="64"/>
      <c r="I75" s="272" t="s">
        <v>23</v>
      </c>
      <c r="J75" s="65"/>
      <c r="K75" s="244" t="s">
        <v>25</v>
      </c>
      <c r="L75" s="245"/>
      <c r="M75" s="124"/>
      <c r="N75" s="232">
        <f>SUM($M$10:$O$14)</f>
        <v>0</v>
      </c>
      <c r="O75" s="233"/>
      <c r="P75" s="123"/>
      <c r="Q75" s="170">
        <f>SUM(R10:R14,Q18:R67,R69:R73)</f>
        <v>0</v>
      </c>
      <c r="R75" s="171"/>
      <c r="S75" s="170">
        <f>SUM(T10:T14,S18:T67,T69:T73)</f>
        <v>0</v>
      </c>
      <c r="T75" s="171"/>
      <c r="U75" s="170">
        <f>SUM(V10:V14,U18:V67,V69:V73)</f>
        <v>0</v>
      </c>
      <c r="V75" s="171"/>
      <c r="W75" s="1"/>
      <c r="X75" s="238">
        <f>SUM(Q75:V76)</f>
        <v>0</v>
      </c>
      <c r="Y75" s="234">
        <f>SUM(I80-X75)</f>
        <v>0</v>
      </c>
      <c r="Z75" s="15"/>
      <c r="AA75" s="1"/>
    </row>
    <row r="76" spans="1:31" s="11" customFormat="1" ht="50.25" customHeight="1" thickBot="1" x14ac:dyDescent="0.3">
      <c r="A76" s="7"/>
      <c r="B76" s="144"/>
      <c r="C76" s="264"/>
      <c r="D76" s="265"/>
      <c r="E76" s="265"/>
      <c r="F76" s="265"/>
      <c r="G76" s="266"/>
      <c r="H76" s="64"/>
      <c r="I76" s="273"/>
      <c r="J76" s="65"/>
      <c r="K76" s="246"/>
      <c r="L76" s="247"/>
      <c r="M76" s="23"/>
      <c r="N76" s="236">
        <f>SUM(M15,M18:O67,M69:O73)</f>
        <v>0</v>
      </c>
      <c r="O76" s="237"/>
      <c r="P76" s="90"/>
      <c r="Q76" s="172"/>
      <c r="R76" s="173"/>
      <c r="S76" s="172"/>
      <c r="T76" s="173"/>
      <c r="U76" s="172"/>
      <c r="V76" s="173"/>
      <c r="W76" s="16"/>
      <c r="X76" s="239"/>
      <c r="Y76" s="235"/>
      <c r="Z76" s="17"/>
      <c r="AA76" s="7"/>
    </row>
    <row r="77" spans="1:31" s="11" customFormat="1" ht="12" customHeight="1" thickTop="1" thickBot="1" x14ac:dyDescent="0.3">
      <c r="A77" s="7"/>
      <c r="B77" s="144"/>
      <c r="C77" s="264"/>
      <c r="D77" s="265"/>
      <c r="E77" s="265"/>
      <c r="F77" s="265"/>
      <c r="G77" s="266"/>
      <c r="H77" s="64"/>
      <c r="I77" s="273"/>
      <c r="J77" s="65"/>
      <c r="K77" s="246"/>
      <c r="L77" s="247"/>
      <c r="M77" s="23"/>
      <c r="N77" s="30"/>
      <c r="O77" s="30"/>
      <c r="P77" s="53"/>
      <c r="Q77" s="30"/>
      <c r="R77" s="52"/>
      <c r="S77" s="52"/>
      <c r="T77" s="52"/>
      <c r="U77" s="52"/>
      <c r="V77" s="97"/>
      <c r="W77" s="45"/>
      <c r="X77" s="51"/>
      <c r="Y77" s="54"/>
      <c r="Z77" s="17"/>
      <c r="AA77" s="7"/>
    </row>
    <row r="78" spans="1:31" s="11" customFormat="1" ht="28.5" customHeight="1" thickTop="1" thickBot="1" x14ac:dyDescent="0.3">
      <c r="A78" s="7"/>
      <c r="B78" s="144"/>
      <c r="C78" s="264"/>
      <c r="D78" s="265"/>
      <c r="E78" s="265"/>
      <c r="F78" s="265"/>
      <c r="G78" s="266"/>
      <c r="H78" s="64"/>
      <c r="I78" s="273"/>
      <c r="J78" s="65"/>
      <c r="K78" s="246"/>
      <c r="L78" s="247"/>
      <c r="M78" s="23"/>
      <c r="N78" s="248" t="s">
        <v>24</v>
      </c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50"/>
      <c r="Z78" s="17"/>
      <c r="AA78" s="7"/>
    </row>
    <row r="79" spans="1:31" s="11" customFormat="1" ht="45" customHeight="1" thickTop="1" x14ac:dyDescent="0.25">
      <c r="A79" s="7"/>
      <c r="B79" s="144"/>
      <c r="C79" s="264"/>
      <c r="D79" s="265"/>
      <c r="E79" s="265"/>
      <c r="F79" s="265"/>
      <c r="G79" s="266"/>
      <c r="H79" s="64"/>
      <c r="I79" s="273"/>
      <c r="J79" s="65"/>
      <c r="K79" s="246"/>
      <c r="L79" s="247"/>
      <c r="M79" s="23"/>
      <c r="N79" s="255" t="s">
        <v>32</v>
      </c>
      <c r="O79" s="256"/>
      <c r="P79" s="25"/>
      <c r="Q79" s="88"/>
      <c r="R79" s="257" t="s">
        <v>19</v>
      </c>
      <c r="S79" s="257"/>
      <c r="T79" s="257"/>
      <c r="U79" s="257"/>
      <c r="V79" s="257"/>
      <c r="W79" s="26"/>
      <c r="X79" s="251" t="s">
        <v>22</v>
      </c>
      <c r="Y79" s="252"/>
      <c r="Z79" s="17"/>
      <c r="AA79" s="7"/>
      <c r="AE79" s="87"/>
    </row>
    <row r="80" spans="1:31" ht="32.25" customHeight="1" x14ac:dyDescent="0.2">
      <c r="A80" s="1"/>
      <c r="B80" s="140"/>
      <c r="C80" s="264"/>
      <c r="D80" s="265"/>
      <c r="E80" s="265"/>
      <c r="F80" s="265"/>
      <c r="G80" s="266"/>
      <c r="H80" s="64"/>
      <c r="I80" s="270"/>
      <c r="J80" s="61"/>
      <c r="K80" s="240">
        <f>SUM(L10:L14,L18:L67,L69:L73)</f>
        <v>0</v>
      </c>
      <c r="L80" s="241"/>
      <c r="M80" s="23"/>
      <c r="N80" s="85">
        <v>0.05</v>
      </c>
      <c r="O80" s="33">
        <f>IF(N80*K80&lt;=$M$9,N80*K80,M9)</f>
        <v>0</v>
      </c>
      <c r="P80" s="34"/>
      <c r="Q80" s="94"/>
      <c r="R80" s="148" t="s">
        <v>27</v>
      </c>
      <c r="S80" s="258" t="s">
        <v>28</v>
      </c>
      <c r="T80" s="259"/>
      <c r="U80" s="258" t="s">
        <v>28</v>
      </c>
      <c r="V80" s="259"/>
      <c r="W80" s="27"/>
      <c r="X80" s="253" t="s">
        <v>8</v>
      </c>
      <c r="Y80" s="254"/>
      <c r="Z80" s="15"/>
      <c r="AA80" s="15"/>
    </row>
    <row r="81" spans="1:27" ht="31.5" customHeight="1" thickBot="1" x14ac:dyDescent="0.25">
      <c r="A81" s="1"/>
      <c r="B81" s="140"/>
      <c r="C81" s="267"/>
      <c r="D81" s="268"/>
      <c r="E81" s="268"/>
      <c r="F81" s="268"/>
      <c r="G81" s="269"/>
      <c r="H81" s="67"/>
      <c r="I81" s="271"/>
      <c r="J81" s="66"/>
      <c r="K81" s="242"/>
      <c r="L81" s="243"/>
      <c r="M81" s="24"/>
      <c r="N81" s="86">
        <v>0.25</v>
      </c>
      <c r="O81" s="36">
        <f>IF(N81*K80&lt;=$M$17,N81*K80,M17)</f>
        <v>0</v>
      </c>
      <c r="P81" s="35"/>
      <c r="Q81" s="91"/>
      <c r="R81" s="149">
        <f>PRODUCT($I$80*0.55)</f>
        <v>0</v>
      </c>
      <c r="S81" s="260">
        <f>PRODUCT($I$80*0.3)</f>
        <v>0</v>
      </c>
      <c r="T81" s="261"/>
      <c r="U81" s="260">
        <f>PRODUCT($I$80*0.3)</f>
        <v>0</v>
      </c>
      <c r="V81" s="261"/>
      <c r="W81" s="28"/>
      <c r="X81" s="31">
        <f>PRODUCT($I$80)</f>
        <v>0</v>
      </c>
      <c r="Y81" s="32" t="s">
        <v>6</v>
      </c>
      <c r="Z81" s="15"/>
      <c r="AA81" s="1"/>
    </row>
    <row r="82" spans="1:27" ht="47.25" customHeight="1" thickTop="1" x14ac:dyDescent="0.2">
      <c r="A82" s="1"/>
      <c r="B82" s="140"/>
      <c r="C82" s="7"/>
      <c r="D82" s="1"/>
      <c r="E82" s="1"/>
      <c r="F82" s="1"/>
      <c r="G82" s="1"/>
      <c r="H82" s="1"/>
      <c r="I82" s="1"/>
      <c r="J82" s="1"/>
      <c r="K82" s="19"/>
      <c r="L82" s="1"/>
      <c r="M82" s="1"/>
      <c r="N82" s="18"/>
      <c r="O82" s="18"/>
      <c r="P82" s="18"/>
      <c r="Q82" s="18"/>
      <c r="R82" s="15"/>
      <c r="S82" s="1"/>
      <c r="T82" s="1"/>
      <c r="U82" s="1"/>
      <c r="V82" s="1"/>
      <c r="W82" s="1"/>
      <c r="X82" s="1"/>
      <c r="Y82" s="15"/>
      <c r="Z82" s="1"/>
      <c r="AA82" s="1"/>
    </row>
    <row r="83" spans="1:27" ht="14.25" customHeight="1" x14ac:dyDescent="0.2"/>
    <row r="84" spans="1:27" ht="14.25" customHeight="1" x14ac:dyDescent="0.2"/>
    <row r="85" spans="1:27" ht="14.25" customHeight="1" x14ac:dyDescent="0.2"/>
    <row r="86" spans="1:27" ht="14.25" customHeight="1" x14ac:dyDescent="0.2"/>
    <row r="87" spans="1:27" ht="14.25" customHeight="1" x14ac:dyDescent="0.2"/>
    <row r="88" spans="1:27" ht="14.25" customHeight="1" x14ac:dyDescent="1.1499999999999999">
      <c r="N88" s="22"/>
      <c r="O88" s="22"/>
      <c r="P88" s="22"/>
      <c r="Q88" s="22"/>
    </row>
    <row r="89" spans="1:27" ht="14.25" customHeight="1" x14ac:dyDescent="0.2"/>
    <row r="90" spans="1:27" ht="14.25" customHeight="1" x14ac:dyDescent="0.2"/>
    <row r="91" spans="1:27" ht="14.25" customHeight="1" x14ac:dyDescent="0.2"/>
    <row r="92" spans="1:27" ht="14.25" customHeight="1" x14ac:dyDescent="0.2"/>
    <row r="93" spans="1:27" ht="14.25" customHeight="1" x14ac:dyDescent="0.2"/>
  </sheetData>
  <sheetProtection algorithmName="SHA-512" hashValue="f4vm8sOJPv3dVYUfsy5ziUDTlb+6FFbM6pbsFu19mXx14fSJ7qNzOsn6SgKsSvf8HDcX4oDeZHcKNr4ui8DIig==" saltValue="nXBhdMtoYKbpE2FaTUaroA==" spinCount="100000" sheet="1" objects="1" scenarios="1"/>
  <mergeCells count="340">
    <mergeCell ref="R79:V79"/>
    <mergeCell ref="X79:Y79"/>
    <mergeCell ref="I80:I81"/>
    <mergeCell ref="K80:L81"/>
    <mergeCell ref="S80:T80"/>
    <mergeCell ref="U80:V80"/>
    <mergeCell ref="X80:Y80"/>
    <mergeCell ref="S81:T81"/>
    <mergeCell ref="U81:V81"/>
    <mergeCell ref="Q75:R76"/>
    <mergeCell ref="S75:T76"/>
    <mergeCell ref="U75:V76"/>
    <mergeCell ref="X75:X76"/>
    <mergeCell ref="Y75:Y76"/>
    <mergeCell ref="N76:O76"/>
    <mergeCell ref="H72:J72"/>
    <mergeCell ref="M72:P72"/>
    <mergeCell ref="H73:J73"/>
    <mergeCell ref="M73:P73"/>
    <mergeCell ref="C75:G81"/>
    <mergeCell ref="I75:I79"/>
    <mergeCell ref="K75:L79"/>
    <mergeCell ref="N75:O75"/>
    <mergeCell ref="N78:Y78"/>
    <mergeCell ref="N79:O79"/>
    <mergeCell ref="E69:G73"/>
    <mergeCell ref="H69:J69"/>
    <mergeCell ref="M69:P69"/>
    <mergeCell ref="X69:Y70"/>
    <mergeCell ref="H70:J70"/>
    <mergeCell ref="M70:P70"/>
    <mergeCell ref="H71:J71"/>
    <mergeCell ref="M71:P71"/>
    <mergeCell ref="X71:X74"/>
    <mergeCell ref="Y71:Y74"/>
    <mergeCell ref="H67:J67"/>
    <mergeCell ref="M67:P67"/>
    <mergeCell ref="Q67:R67"/>
    <mergeCell ref="S67:T67"/>
    <mergeCell ref="U67:V67"/>
    <mergeCell ref="C68:J68"/>
    <mergeCell ref="M68:P68"/>
    <mergeCell ref="Q68:R68"/>
    <mergeCell ref="S68:T68"/>
    <mergeCell ref="U68:V68"/>
    <mergeCell ref="H65:J65"/>
    <mergeCell ref="M65:P65"/>
    <mergeCell ref="Q65:R65"/>
    <mergeCell ref="S65:T65"/>
    <mergeCell ref="U65:V65"/>
    <mergeCell ref="H66:J66"/>
    <mergeCell ref="M66:P66"/>
    <mergeCell ref="Q66:R66"/>
    <mergeCell ref="S66:T66"/>
    <mergeCell ref="U66:V66"/>
    <mergeCell ref="H63:J63"/>
    <mergeCell ref="M63:P63"/>
    <mergeCell ref="Q63:R63"/>
    <mergeCell ref="S63:T63"/>
    <mergeCell ref="U63:V63"/>
    <mergeCell ref="H64:J64"/>
    <mergeCell ref="M64:P64"/>
    <mergeCell ref="Q64:R64"/>
    <mergeCell ref="S64:T64"/>
    <mergeCell ref="U64:V64"/>
    <mergeCell ref="H61:J61"/>
    <mergeCell ref="M61:P61"/>
    <mergeCell ref="Q61:R61"/>
    <mergeCell ref="S61:T61"/>
    <mergeCell ref="U61:V61"/>
    <mergeCell ref="H62:J62"/>
    <mergeCell ref="M62:P62"/>
    <mergeCell ref="Q62:R62"/>
    <mergeCell ref="S62:T62"/>
    <mergeCell ref="U62:V62"/>
    <mergeCell ref="H59:J59"/>
    <mergeCell ref="M59:P59"/>
    <mergeCell ref="Q59:R59"/>
    <mergeCell ref="S59:T59"/>
    <mergeCell ref="U59:V59"/>
    <mergeCell ref="H60:J60"/>
    <mergeCell ref="M60:P60"/>
    <mergeCell ref="Q60:R60"/>
    <mergeCell ref="S60:T60"/>
    <mergeCell ref="U60:V60"/>
    <mergeCell ref="H57:J57"/>
    <mergeCell ref="M57:P57"/>
    <mergeCell ref="Q57:R57"/>
    <mergeCell ref="S57:T57"/>
    <mergeCell ref="U57:V57"/>
    <mergeCell ref="H58:J58"/>
    <mergeCell ref="M58:P58"/>
    <mergeCell ref="Q58:R58"/>
    <mergeCell ref="S58:T58"/>
    <mergeCell ref="U58:V58"/>
    <mergeCell ref="H55:J55"/>
    <mergeCell ref="M55:P55"/>
    <mergeCell ref="Q55:R55"/>
    <mergeCell ref="S55:T55"/>
    <mergeCell ref="U55:V55"/>
    <mergeCell ref="H56:J56"/>
    <mergeCell ref="M56:P56"/>
    <mergeCell ref="Q56:R56"/>
    <mergeCell ref="S56:T56"/>
    <mergeCell ref="U56:V56"/>
    <mergeCell ref="H53:J53"/>
    <mergeCell ref="M53:P53"/>
    <mergeCell ref="Q53:R53"/>
    <mergeCell ref="S53:T53"/>
    <mergeCell ref="U53:V53"/>
    <mergeCell ref="H54:J54"/>
    <mergeCell ref="M54:P54"/>
    <mergeCell ref="Q54:R54"/>
    <mergeCell ref="S54:T54"/>
    <mergeCell ref="U54:V54"/>
    <mergeCell ref="H51:J51"/>
    <mergeCell ref="M51:P51"/>
    <mergeCell ref="Q51:R51"/>
    <mergeCell ref="S51:T51"/>
    <mergeCell ref="U51:V51"/>
    <mergeCell ref="H52:J52"/>
    <mergeCell ref="M52:P52"/>
    <mergeCell ref="Q52:R52"/>
    <mergeCell ref="S52:T52"/>
    <mergeCell ref="U52:V52"/>
    <mergeCell ref="H49:J49"/>
    <mergeCell ref="M49:P49"/>
    <mergeCell ref="Q49:R49"/>
    <mergeCell ref="S49:T49"/>
    <mergeCell ref="U49:V49"/>
    <mergeCell ref="H50:J50"/>
    <mergeCell ref="M50:P50"/>
    <mergeCell ref="Q50:R50"/>
    <mergeCell ref="S50:T50"/>
    <mergeCell ref="U50:V50"/>
    <mergeCell ref="H47:J47"/>
    <mergeCell ref="M47:P47"/>
    <mergeCell ref="Q47:R47"/>
    <mergeCell ref="S47:T47"/>
    <mergeCell ref="U47:V47"/>
    <mergeCell ref="H48:J48"/>
    <mergeCell ref="M48:P48"/>
    <mergeCell ref="Q48:R48"/>
    <mergeCell ref="S48:T48"/>
    <mergeCell ref="U48:V48"/>
    <mergeCell ref="H45:J45"/>
    <mergeCell ref="M45:P45"/>
    <mergeCell ref="Q45:R45"/>
    <mergeCell ref="S45:T45"/>
    <mergeCell ref="U45:V45"/>
    <mergeCell ref="H46:J46"/>
    <mergeCell ref="M46:P46"/>
    <mergeCell ref="Q46:R46"/>
    <mergeCell ref="S46:T46"/>
    <mergeCell ref="U46:V46"/>
    <mergeCell ref="H43:J43"/>
    <mergeCell ref="M43:P43"/>
    <mergeCell ref="Q43:R43"/>
    <mergeCell ref="S43:T43"/>
    <mergeCell ref="U43:V43"/>
    <mergeCell ref="H44:J44"/>
    <mergeCell ref="M44:P44"/>
    <mergeCell ref="Q44:R44"/>
    <mergeCell ref="S44:T44"/>
    <mergeCell ref="U44:V44"/>
    <mergeCell ref="H41:J41"/>
    <mergeCell ref="M41:P41"/>
    <mergeCell ref="Q41:R41"/>
    <mergeCell ref="S41:T41"/>
    <mergeCell ref="U41:V41"/>
    <mergeCell ref="H42:J42"/>
    <mergeCell ref="M42:P42"/>
    <mergeCell ref="Q42:R42"/>
    <mergeCell ref="S42:T42"/>
    <mergeCell ref="U42:V42"/>
    <mergeCell ref="H39:J39"/>
    <mergeCell ref="M39:P39"/>
    <mergeCell ref="Q39:R39"/>
    <mergeCell ref="S39:T39"/>
    <mergeCell ref="U39:V39"/>
    <mergeCell ref="H40:J40"/>
    <mergeCell ref="M40:P40"/>
    <mergeCell ref="Q40:R40"/>
    <mergeCell ref="S40:T40"/>
    <mergeCell ref="U40:V40"/>
    <mergeCell ref="H37:J37"/>
    <mergeCell ref="M37:P37"/>
    <mergeCell ref="Q37:R37"/>
    <mergeCell ref="S37:T37"/>
    <mergeCell ref="U37:V37"/>
    <mergeCell ref="H38:J38"/>
    <mergeCell ref="M38:P38"/>
    <mergeCell ref="Q38:R38"/>
    <mergeCell ref="S38:T38"/>
    <mergeCell ref="U38:V38"/>
    <mergeCell ref="H35:J35"/>
    <mergeCell ref="M35:P35"/>
    <mergeCell ref="Q35:R35"/>
    <mergeCell ref="S35:T35"/>
    <mergeCell ref="U35:V35"/>
    <mergeCell ref="H36:J36"/>
    <mergeCell ref="M36:P36"/>
    <mergeCell ref="Q36:R36"/>
    <mergeCell ref="S36:T36"/>
    <mergeCell ref="U36:V36"/>
    <mergeCell ref="H33:J33"/>
    <mergeCell ref="M33:P33"/>
    <mergeCell ref="Q33:R33"/>
    <mergeCell ref="S33:T33"/>
    <mergeCell ref="U33:V33"/>
    <mergeCell ref="H34:J34"/>
    <mergeCell ref="M34:P34"/>
    <mergeCell ref="Q34:R34"/>
    <mergeCell ref="S34:T34"/>
    <mergeCell ref="U34:V34"/>
    <mergeCell ref="H31:J31"/>
    <mergeCell ref="M31:P31"/>
    <mergeCell ref="Q31:R31"/>
    <mergeCell ref="S31:T31"/>
    <mergeCell ref="U31:V31"/>
    <mergeCell ref="H32:J32"/>
    <mergeCell ref="M32:P32"/>
    <mergeCell ref="Q32:R32"/>
    <mergeCell ref="S32:T32"/>
    <mergeCell ref="U32:V32"/>
    <mergeCell ref="H29:J29"/>
    <mergeCell ref="M29:P29"/>
    <mergeCell ref="Q29:R29"/>
    <mergeCell ref="S29:T29"/>
    <mergeCell ref="U29:V29"/>
    <mergeCell ref="H30:J30"/>
    <mergeCell ref="M30:P30"/>
    <mergeCell ref="Q30:R30"/>
    <mergeCell ref="S30:T30"/>
    <mergeCell ref="U30:V30"/>
    <mergeCell ref="H27:J27"/>
    <mergeCell ref="M27:P27"/>
    <mergeCell ref="Q27:R27"/>
    <mergeCell ref="S27:T27"/>
    <mergeCell ref="U27:V27"/>
    <mergeCell ref="H28:J28"/>
    <mergeCell ref="M28:P28"/>
    <mergeCell ref="Q28:R28"/>
    <mergeCell ref="S28:T28"/>
    <mergeCell ref="U28:V28"/>
    <mergeCell ref="H25:J25"/>
    <mergeCell ref="M25:P25"/>
    <mergeCell ref="Q25:R25"/>
    <mergeCell ref="S25:T25"/>
    <mergeCell ref="U25:V25"/>
    <mergeCell ref="H26:J26"/>
    <mergeCell ref="M26:P26"/>
    <mergeCell ref="Q26:R26"/>
    <mergeCell ref="S26:T26"/>
    <mergeCell ref="U26:V26"/>
    <mergeCell ref="H23:J23"/>
    <mergeCell ref="M23:P23"/>
    <mergeCell ref="Q23:R23"/>
    <mergeCell ref="S23:T23"/>
    <mergeCell ref="U23:V23"/>
    <mergeCell ref="H24:J24"/>
    <mergeCell ref="M24:P24"/>
    <mergeCell ref="Q24:R24"/>
    <mergeCell ref="S24:T24"/>
    <mergeCell ref="U24:V24"/>
    <mergeCell ref="H21:J21"/>
    <mergeCell ref="M21:P21"/>
    <mergeCell ref="Q21:R21"/>
    <mergeCell ref="S21:T21"/>
    <mergeCell ref="U21:V21"/>
    <mergeCell ref="H22:J22"/>
    <mergeCell ref="M22:P22"/>
    <mergeCell ref="Q22:R22"/>
    <mergeCell ref="S22:T22"/>
    <mergeCell ref="U22:V22"/>
    <mergeCell ref="H19:J19"/>
    <mergeCell ref="M19:P19"/>
    <mergeCell ref="Q19:R19"/>
    <mergeCell ref="S19:T19"/>
    <mergeCell ref="U19:V19"/>
    <mergeCell ref="H20:J20"/>
    <mergeCell ref="M20:P20"/>
    <mergeCell ref="Q20:R20"/>
    <mergeCell ref="S20:T20"/>
    <mergeCell ref="U20:V20"/>
    <mergeCell ref="U16:V17"/>
    <mergeCell ref="M17:P17"/>
    <mergeCell ref="H18:J18"/>
    <mergeCell ref="M18:P18"/>
    <mergeCell ref="Q18:R18"/>
    <mergeCell ref="S18:T18"/>
    <mergeCell ref="U18:V18"/>
    <mergeCell ref="C16:J17"/>
    <mergeCell ref="K16:K17"/>
    <mergeCell ref="L16:L17"/>
    <mergeCell ref="M16:P16"/>
    <mergeCell ref="Q16:R17"/>
    <mergeCell ref="S16:T17"/>
    <mergeCell ref="M14:P14"/>
    <mergeCell ref="H15:J15"/>
    <mergeCell ref="M15:P15"/>
    <mergeCell ref="Q15:R15"/>
    <mergeCell ref="S15:T15"/>
    <mergeCell ref="U15:V15"/>
    <mergeCell ref="E10:G15"/>
    <mergeCell ref="H10:J10"/>
    <mergeCell ref="M10:P10"/>
    <mergeCell ref="H11:J11"/>
    <mergeCell ref="M11:P11"/>
    <mergeCell ref="H12:J12"/>
    <mergeCell ref="M12:P12"/>
    <mergeCell ref="H13:J13"/>
    <mergeCell ref="M13:P13"/>
    <mergeCell ref="H14:J14"/>
    <mergeCell ref="C7:J9"/>
    <mergeCell ref="K7:K9"/>
    <mergeCell ref="L7:L9"/>
    <mergeCell ref="M7:P8"/>
    <mergeCell ref="Q7:V7"/>
    <mergeCell ref="S8:T8"/>
    <mergeCell ref="U8:V8"/>
    <mergeCell ref="M9:P9"/>
    <mergeCell ref="S9:T9"/>
    <mergeCell ref="U9:V9"/>
    <mergeCell ref="L5:P5"/>
    <mergeCell ref="Q5:V5"/>
    <mergeCell ref="M6:P6"/>
    <mergeCell ref="Q6:R6"/>
    <mergeCell ref="S6:T6"/>
    <mergeCell ref="U6:V6"/>
    <mergeCell ref="H4:J4"/>
    <mergeCell ref="M4:P4"/>
    <mergeCell ref="Q4:R4"/>
    <mergeCell ref="S4:T4"/>
    <mergeCell ref="U4:V4"/>
    <mergeCell ref="C5:C6"/>
    <mergeCell ref="D5:D6"/>
    <mergeCell ref="E5:G6"/>
    <mergeCell ref="H5:J6"/>
    <mergeCell ref="K5:K6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Option Button 1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Option Button 2">
              <controlPr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19</xdr:col>
                    <xdr:colOff>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Option Button 3">
              <controlPr defaultSize="0" autoFill="0" autoLine="0" autoPict="0">
                <anchor moveWithCells="1">
                  <from>
                    <xdr:col>20</xdr:col>
                    <xdr:colOff>0</xdr:colOff>
                    <xdr:row>10</xdr:row>
                    <xdr:rowOff>0</xdr:rowOff>
                  </from>
                  <to>
                    <xdr:col>21</xdr:col>
                    <xdr:colOff>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Group Box 4">
              <controlPr defaultSize="0" autoFill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22</xdr:col>
                    <xdr:colOff>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Option Button 5">
              <controlPr defaultSize="0" autoFill="0" autoLine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17</xdr:col>
                    <xdr:colOff>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Option Button 6">
              <controlPr defaultSize="0" autoFill="0" autoLine="0" autoPict="0">
                <anchor moveWithCells="1">
                  <from>
                    <xdr:col>18</xdr:col>
                    <xdr:colOff>0</xdr:colOff>
                    <xdr:row>9</xdr:row>
                    <xdr:rowOff>0</xdr:rowOff>
                  </from>
                  <to>
                    <xdr:col>19</xdr:col>
                    <xdr:colOff>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Option Button 7">
              <controlPr defaultSize="0" autoFill="0" autoLine="0" autoPict="0">
                <anchor moveWithCells="1">
                  <from>
                    <xdr:col>20</xdr:col>
                    <xdr:colOff>0</xdr:colOff>
                    <xdr:row>9</xdr:row>
                    <xdr:rowOff>0</xdr:rowOff>
                  </from>
                  <to>
                    <xdr:col>21</xdr:col>
                    <xdr:colOff>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Group Box 8">
              <controlPr defaultSize="0" autoFill="0" autoPict="0">
                <anchor moveWithCells="1">
                  <from>
                    <xdr:col>16</xdr:col>
                    <xdr:colOff>0</xdr:colOff>
                    <xdr:row>9</xdr:row>
                    <xdr:rowOff>0</xdr:rowOff>
                  </from>
                  <to>
                    <xdr:col>22</xdr:col>
                    <xdr:colOff>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Option Button 9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Option Button 10">
              <controlPr defaultSize="0" autoFill="0" autoLine="0" autoPict="0">
                <anchor moveWithCells="1">
                  <from>
                    <xdr:col>18</xdr:col>
                    <xdr:colOff>0</xdr:colOff>
                    <xdr:row>11</xdr:row>
                    <xdr:rowOff>0</xdr:rowOff>
                  </from>
                  <to>
                    <xdr:col>19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Option Button 11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0</xdr:rowOff>
                  </from>
                  <to>
                    <xdr:col>21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Group Box 12">
              <controlPr defaultSize="0" autoFill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22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5" name="Option Button 13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6" name="Option Button 14">
              <controlPr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19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7" name="Option Button 15">
              <controlPr defaultSize="0" autoFill="0" autoLine="0" autoPict="0">
                <anchor moveWithCells="1">
                  <from>
                    <xdr:col>20</xdr:col>
                    <xdr:colOff>0</xdr:colOff>
                    <xdr:row>12</xdr:row>
                    <xdr:rowOff>0</xdr:rowOff>
                  </from>
                  <to>
                    <xdr:col>21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8" name="Group Box 16">
              <controlPr defaultSize="0" autoFill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22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9" name="Option Button 17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0" name="Option Button 18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1" name="Option Button 19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21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2" name="Group Box 20">
              <controlPr defaultSize="0" autoFill="0" autoPict="0">
                <anchor mov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22</xdr:col>
                    <xdr:colOff>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3" name="Option Button 2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68</xdr:row>
                    <xdr:rowOff>0</xdr:rowOff>
                  </from>
                  <to>
                    <xdr:col>17</xdr:col>
                    <xdr:colOff>0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4" name="Option Button 22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68</xdr:row>
                    <xdr:rowOff>0</xdr:rowOff>
                  </from>
                  <to>
                    <xdr:col>19</xdr:col>
                    <xdr:colOff>0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5" name="Option Button 23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68</xdr:row>
                    <xdr:rowOff>0</xdr:rowOff>
                  </from>
                  <to>
                    <xdr:col>21</xdr:col>
                    <xdr:colOff>0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6" name="Group Box 24">
              <controlPr locked="0" defaultSize="0" autoFill="0" autoPict="0">
                <anchor moveWithCells="1">
                  <from>
                    <xdr:col>16</xdr:col>
                    <xdr:colOff>0</xdr:colOff>
                    <xdr:row>68</xdr:row>
                    <xdr:rowOff>0</xdr:rowOff>
                  </from>
                  <to>
                    <xdr:col>22</xdr:col>
                    <xdr:colOff>0</xdr:colOff>
                    <xdr:row>69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7" name="Option Button 2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69</xdr:row>
                    <xdr:rowOff>0</xdr:rowOff>
                  </from>
                  <to>
                    <xdr:col>17</xdr:col>
                    <xdr:colOff>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8" name="Option Button 26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69</xdr:row>
                    <xdr:rowOff>0</xdr:rowOff>
                  </from>
                  <to>
                    <xdr:col>19</xdr:col>
                    <xdr:colOff>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9" name="Option Button 27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69</xdr:row>
                    <xdr:rowOff>0</xdr:rowOff>
                  </from>
                  <to>
                    <xdr:col>21</xdr:col>
                    <xdr:colOff>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0" name="Group Box 28">
              <controlPr defaultSize="0" autoFill="0" autoPict="0">
                <anchor moveWithCells="1">
                  <from>
                    <xdr:col>16</xdr:col>
                    <xdr:colOff>0</xdr:colOff>
                    <xdr:row>69</xdr:row>
                    <xdr:rowOff>0</xdr:rowOff>
                  </from>
                  <to>
                    <xdr:col>22</xdr:col>
                    <xdr:colOff>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1" name="Option Button 29">
              <controlPr defaultSize="0" autoFill="0" autoLine="0" autoPict="0">
                <anchor moveWithCells="1">
                  <from>
                    <xdr:col>16</xdr:col>
                    <xdr:colOff>0</xdr:colOff>
                    <xdr:row>70</xdr:row>
                    <xdr:rowOff>0</xdr:rowOff>
                  </from>
                  <to>
                    <xdr:col>17</xdr:col>
                    <xdr:colOff>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2" name="Option Button 30">
              <controlPr defaultSize="0" autoFill="0" autoLine="0" autoPict="0">
                <anchor moveWithCells="1">
                  <from>
                    <xdr:col>18</xdr:col>
                    <xdr:colOff>0</xdr:colOff>
                    <xdr:row>70</xdr:row>
                    <xdr:rowOff>0</xdr:rowOff>
                  </from>
                  <to>
                    <xdr:col>19</xdr:col>
                    <xdr:colOff>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3" name="Option Button 31">
              <controlPr defaultSize="0" autoFill="0" autoLine="0" autoPict="0">
                <anchor moveWithCells="1">
                  <from>
                    <xdr:col>20</xdr:col>
                    <xdr:colOff>0</xdr:colOff>
                    <xdr:row>70</xdr:row>
                    <xdr:rowOff>0</xdr:rowOff>
                  </from>
                  <to>
                    <xdr:col>21</xdr:col>
                    <xdr:colOff>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4" name="Group Box 32">
              <controlPr defaultSize="0" autoFill="0" autoPict="0">
                <anchor moveWithCells="1">
                  <from>
                    <xdr:col>16</xdr:col>
                    <xdr:colOff>0</xdr:colOff>
                    <xdr:row>70</xdr:row>
                    <xdr:rowOff>0</xdr:rowOff>
                  </from>
                  <to>
                    <xdr:col>22</xdr:col>
                    <xdr:colOff>0</xdr:colOff>
                    <xdr:row>71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5" name="Option Button 33">
              <controlPr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0</xdr:rowOff>
                  </from>
                  <to>
                    <xdr:col>17</xdr:col>
                    <xdr:colOff>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6" name="Option Button 34">
              <controlPr defaultSize="0" autoFill="0" autoLine="0" autoPict="0">
                <anchor moveWithCells="1">
                  <from>
                    <xdr:col>18</xdr:col>
                    <xdr:colOff>0</xdr:colOff>
                    <xdr:row>71</xdr:row>
                    <xdr:rowOff>0</xdr:rowOff>
                  </from>
                  <to>
                    <xdr:col>19</xdr:col>
                    <xdr:colOff>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7" name="Option Button 35">
              <controlPr defaultSize="0" autoFill="0" autoLine="0" autoPict="0">
                <anchor moveWithCells="1">
                  <from>
                    <xdr:col>20</xdr:col>
                    <xdr:colOff>0</xdr:colOff>
                    <xdr:row>71</xdr:row>
                    <xdr:rowOff>0</xdr:rowOff>
                  </from>
                  <to>
                    <xdr:col>21</xdr:col>
                    <xdr:colOff>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8" name="Group Box 36">
              <controlPr defaultSize="0" autoFill="0" autoPict="0">
                <anchor moveWithCells="1">
                  <from>
                    <xdr:col>16</xdr:col>
                    <xdr:colOff>0</xdr:colOff>
                    <xdr:row>71</xdr:row>
                    <xdr:rowOff>0</xdr:rowOff>
                  </from>
                  <to>
                    <xdr:col>22</xdr:col>
                    <xdr:colOff>0</xdr:colOff>
                    <xdr:row>72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39" name="Option Button 37">
              <controlPr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0</xdr:rowOff>
                  </from>
                  <to>
                    <xdr:col>17</xdr:col>
                    <xdr:colOff>0</xdr:colOff>
                    <xdr:row>73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0" name="Option Button 38">
              <controlPr defaultSize="0" autoFill="0" autoLine="0" autoPict="0">
                <anchor moveWithCells="1">
                  <from>
                    <xdr:col>18</xdr:col>
                    <xdr:colOff>0</xdr:colOff>
                    <xdr:row>72</xdr:row>
                    <xdr:rowOff>0</xdr:rowOff>
                  </from>
                  <to>
                    <xdr:col>19</xdr:col>
                    <xdr:colOff>0</xdr:colOff>
                    <xdr:row>73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1" name="Option Button 39">
              <controlPr defaultSize="0" autoFill="0" autoLine="0" autoPict="0">
                <anchor moveWithCells="1">
                  <from>
                    <xdr:col>20</xdr:col>
                    <xdr:colOff>0</xdr:colOff>
                    <xdr:row>72</xdr:row>
                    <xdr:rowOff>0</xdr:rowOff>
                  </from>
                  <to>
                    <xdr:col>21</xdr:col>
                    <xdr:colOff>0</xdr:colOff>
                    <xdr:row>73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2" name="Group Box 40">
              <controlPr defaultSize="0" autoFill="0" autoPict="0">
                <anchor moveWithCells="1">
                  <from>
                    <xdr:col>16</xdr:col>
                    <xdr:colOff>0</xdr:colOff>
                    <xdr:row>72</xdr:row>
                    <xdr:rowOff>0</xdr:rowOff>
                  </from>
                  <to>
                    <xdr:col>22</xdr:col>
                    <xdr:colOff>0</xdr:colOff>
                    <xdr:row>73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C9168775-BE70-4CF3-BD29-F0B6840CB010}">
            <x14:iconSet custom="1">
              <x14:cfvo type="percent">
                <xm:f>0</xm:f>
              </x14:cfvo>
              <x14:cfvo type="formula">
                <xm:f>$I$80</xm:f>
              </x14:cfvo>
              <x14:cfvo type="formula" gte="0">
                <xm:f>$I$80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K80 M81</xm:sqref>
        </x14:conditionalFormatting>
        <x14:conditionalFormatting xmlns:xm="http://schemas.microsoft.com/office/excel/2006/main">
          <x14:cfRule type="iconSet" priority="5" id="{BA141CFE-12E2-4704-AEB7-04C141BEF654}">
            <x14:iconSet custom="1">
              <x14:cfvo type="percent">
                <xm:f>0</xm:f>
              </x14:cfvo>
              <x14:cfvo type="formula">
                <xm:f>$O$81</xm:f>
              </x14:cfvo>
              <x14:cfvo type="formula" gte="0">
                <xm:f>$O$81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N76</xm:sqref>
        </x14:conditionalFormatting>
        <x14:conditionalFormatting xmlns:xm="http://schemas.microsoft.com/office/excel/2006/main">
          <x14:cfRule type="iconSet" priority="6" id="{D55EDF80-A469-4EFF-BE05-E6522E04B389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0"/>
              <x14:cfIcon iconSet="3TrafficLights1" iconId="2"/>
              <x14:cfIcon iconSet="3TrafficLights1" iconId="2"/>
            </x14:iconSet>
          </x14:cfRule>
          <xm:sqref>Y77 Y75</xm:sqref>
        </x14:conditionalFormatting>
        <x14:conditionalFormatting xmlns:xm="http://schemas.microsoft.com/office/excel/2006/main">
          <x14:cfRule type="iconSet" priority="2" id="{D97B4C00-E9F1-4716-A4C6-0724BC6F77C0}">
            <x14:iconSet custom="1">
              <x14:cfvo type="percent">
                <xm:f>0</xm:f>
              </x14:cfvo>
              <x14:cfvo type="formula">
                <xm:f>$O$80</xm:f>
              </x14:cfvo>
              <x14:cfvo type="formula" gte="0">
                <xm:f>$O$80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14:cfRule type="iconSet" priority="3" id="{50D1040C-5230-498C-82E2-D670B8906F61}">
            <x14:iconSet custom="1">
              <x14:cfvo type="percent">
                <xm:f>0</xm:f>
              </x14:cfvo>
              <x14:cfvo type="formula">
                <xm:f>"§L$49"</xm:f>
              </x14:cfvo>
              <x14:cfvo type="formula" gte="0">
                <xm:f>"$L$49"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14:cfRule type="iconSet" priority="7" id="{8EF21D0A-DDDB-4ADD-885B-53D8BFE6208E}">
            <x14:iconSet custom="1">
              <x14:cfvo type="percent">
                <xm:f>0</xm:f>
              </x14:cfvo>
              <x14:cfvo type="formula">
                <xm:f>"$L$49"</xm:f>
              </x14:cfvo>
              <x14:cfvo type="formula" gte="0">
                <xm:f>"$L$49"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M15</xm:sqref>
        </x14:conditionalFormatting>
        <x14:conditionalFormatting xmlns:xm="http://schemas.microsoft.com/office/excel/2006/main">
          <x14:cfRule type="iconSet" priority="8" id="{DB62BFD5-2444-4D28-A52D-1FF8A7695BA1}">
            <x14:iconSet custom="1">
              <x14:cfvo type="percent">
                <xm:f>0</xm:f>
              </x14:cfvo>
              <x14:cfvo type="formula">
                <xm:f>$O$80</xm:f>
              </x14:cfvo>
              <x14:cfvo type="formula" gte="0">
                <xm:f>$O$80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N75</xm:sqref>
        </x14:conditionalFormatting>
        <x14:conditionalFormatting xmlns:xm="http://schemas.microsoft.com/office/excel/2006/main">
          <x14:cfRule type="iconSet" priority="9" id="{6F21E42C-4087-42C2-B3C2-ED3AFC7ACAC1}">
            <x14:iconSet custom="1">
              <x14:cfvo type="percent">
                <xm:f>0</xm:f>
              </x14:cfvo>
              <x14:cfvo type="formula">
                <xm:f>$R$81</xm:f>
              </x14:cfvo>
              <x14:cfvo type="formula" gte="0">
                <xm:f>$R$81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R77:S77</xm:sqref>
        </x14:conditionalFormatting>
        <x14:conditionalFormatting xmlns:xm="http://schemas.microsoft.com/office/excel/2006/main">
          <x14:cfRule type="iconSet" priority="10" id="{2286B3D4-F0C8-43A5-9AEA-F59B85073917}">
            <x14:iconSet custom="1">
              <x14:cfvo type="percent">
                <xm:f>0</xm:f>
              </x14:cfvo>
              <x14:cfvo type="formula">
                <xm:f>$S$81</xm:f>
              </x14:cfvo>
              <x14:cfvo type="formula" gte="0">
                <xm:f>$S$81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T77:U77 S75</xm:sqref>
        </x14:conditionalFormatting>
        <x14:conditionalFormatting xmlns:xm="http://schemas.microsoft.com/office/excel/2006/main">
          <x14:cfRule type="iconSet" priority="11" id="{01ECAEB4-9DC4-4E7C-A2A8-306C9DA16DFE}">
            <x14:iconSet custom="1">
              <x14:cfvo type="percent">
                <xm:f>0</xm:f>
              </x14:cfvo>
              <x14:cfvo type="formula">
                <xm:f>$U$81</xm:f>
              </x14:cfvo>
              <x14:cfvo type="formula" gte="0">
                <xm:f>$U$81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U75 V77</xm:sqref>
        </x14:conditionalFormatting>
        <x14:conditionalFormatting xmlns:xm="http://schemas.microsoft.com/office/excel/2006/main">
          <x14:cfRule type="iconSet" priority="1" id="{F6E969FF-5A70-4E2D-985B-1A3A65545B5C}">
            <x14:iconSet custom="1">
              <x14:cfvo type="percent">
                <xm:f>0</xm:f>
              </x14:cfvo>
              <x14:cfvo type="formula">
                <xm:f>$R$81</xm:f>
              </x14:cfvo>
              <x14:cfvo type="formula" gte="0">
                <xm:f>$R$81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Q75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Arbeitshilfe </vt:lpstr>
      <vt:lpstr>Arbeitshilfe XXL</vt:lpstr>
      <vt:lpstr>'Arbeitshilfe '!Druckbereich</vt:lpstr>
    </vt:vector>
  </TitlesOfParts>
  <Company>Ministerium des Innern und für 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Manz, Anke (MdI)</dc:creator>
  <cp:lastModifiedBy>Manz, Anke (MdI)</cp:lastModifiedBy>
  <cp:lastPrinted>2025-01-23T14:47:26Z</cp:lastPrinted>
  <dcterms:created xsi:type="dcterms:W3CDTF">2024-12-05T11:02:27Z</dcterms:created>
  <dcterms:modified xsi:type="dcterms:W3CDTF">2025-02-19T15:22:21Z</dcterms:modified>
</cp:coreProperties>
</file>